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202300"/>
  <mc:AlternateContent xmlns:mc="http://schemas.openxmlformats.org/markup-compatibility/2006">
    <mc:Choice Requires="x15">
      <x15ac:absPath xmlns:x15ac="http://schemas.microsoft.com/office/spreadsheetml/2010/11/ac" url="https://mtgov-my.sharepoint.com/personal/cn0107_mt_gov/Documents/Documents/Website/"/>
    </mc:Choice>
  </mc:AlternateContent>
  <xr:revisionPtr revIDLastSave="0" documentId="8_{A7766589-CFB6-4C02-BD58-14A848444534}" xr6:coauthVersionLast="47" xr6:coauthVersionMax="47" xr10:uidLastSave="{00000000-0000-0000-0000-000000000000}"/>
  <bookViews>
    <workbookView xWindow="40455" yWindow="2460" windowWidth="28800" windowHeight="15105" firstSheet="1" activeTab="1" xr2:uid="{D62EAC6D-EDEA-4368-9935-D4857D76E2AA}"/>
  </bookViews>
  <sheets>
    <sheet name="IRWINQueryData" sheetId="10" state="hidden" r:id="rId1"/>
    <sheet name="Situational Awareness" sheetId="1" r:id="rId2"/>
    <sheet name="Values at Risk" sheetId="11" r:id="rId3"/>
    <sheet name="Growth Potential" sheetId="12" r:id="rId4"/>
    <sheet name="Impact to Other AgncsorJurisdic" sheetId="14" r:id="rId5"/>
    <sheet name="Risk Assessment" sheetId="13" r:id="rId6"/>
    <sheet name="Probability" sheetId="2" r:id="rId7"/>
    <sheet name="Hazards" sheetId="3" r:id="rId8"/>
    <sheet name="Values" sheetId="4" r:id="rId9"/>
    <sheet name="Final Risk Rating" sheetId="5" r:id="rId10"/>
    <sheet name="Strategic Assessment" sheetId="15" r:id="rId11"/>
    <sheet name="Preferred Options &amp; Rationale" sheetId="17" r:id="rId12"/>
    <sheet name="Approval" sheetId="18" r:id="rId13"/>
    <sheet name="Printed Report" sheetId="16" r:id="rId14"/>
  </sheets>
  <definedNames>
    <definedName name="_xlcn.WorksheetConnection_query?f_json_where__POOState_20IN_20__US_MT____20AND_20_UniqueFireIdentifier_20I" hidden="1">query?f_json_where__POOState_20IN_20__US_MT____20AND_20_UniqueFireIdentifier_20I[]</definedName>
    <definedName name="ExternalData_1" localSheetId="0" hidden="1">IRWINQueryData!$A$7:$CT$8</definedName>
    <definedName name="UseUniqueID">'Situational Awareness'!$H$7</definedName>
    <definedName name="UseUniqueQuery">IRWINQueryData!$C$3</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query f_json_where__POOState_20IN_20__US_MT____20AND_20_UniqueFireIdentifier_20I" name="query f_json_where__POOState_20IN_20__US_MT____20AND_20_UniqueFireIdentifier_20I" connection="WorksheetConnection_query?f_json_where__POOState_20IN_20__US_MT____20AND_20_UniqueFireIdentifier_20I"/>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 i="1" l="1"/>
  <c r="A21" i="16" s="1"/>
  <c r="H12" i="1"/>
  <c r="H14" i="1"/>
  <c r="F56" i="16" s="1"/>
  <c r="H16" i="1"/>
  <c r="H18" i="1"/>
  <c r="F54" i="16" s="1"/>
  <c r="H20" i="1"/>
  <c r="G52" i="16" s="1"/>
  <c r="H22" i="1"/>
  <c r="H24" i="1"/>
  <c r="O24" i="1" a="1"/>
  <c r="O24" i="1" s="1"/>
  <c r="A29" i="16"/>
  <c r="A25" i="16"/>
  <c r="A54" i="16"/>
  <c r="H167" i="16"/>
  <c r="F167" i="16"/>
  <c r="C167" i="16"/>
  <c r="A183" i="16"/>
  <c r="B30" i="17"/>
  <c r="A156" i="16" s="1"/>
  <c r="B19" i="17"/>
  <c r="A147" i="16" s="1"/>
  <c r="B8" i="17"/>
  <c r="A138" i="16" s="1"/>
  <c r="D209" i="16"/>
  <c r="B209" i="16"/>
  <c r="B205" i="16"/>
  <c r="A194" i="16"/>
  <c r="A170" i="16"/>
  <c r="G165" i="16"/>
  <c r="A165" i="16"/>
  <c r="K6" i="17"/>
  <c r="K17" i="17"/>
  <c r="A129" i="16"/>
  <c r="A122" i="16"/>
  <c r="A113" i="16"/>
  <c r="H109" i="16"/>
  <c r="H108" i="16"/>
  <c r="D110" i="16"/>
  <c r="D109" i="16"/>
  <c r="D108" i="16"/>
  <c r="A98" i="16"/>
  <c r="B96" i="16"/>
  <c r="B95" i="16"/>
  <c r="B94" i="16"/>
  <c r="B93" i="16"/>
  <c r="F82" i="16"/>
  <c r="D86" i="16"/>
  <c r="D85" i="16"/>
  <c r="D84" i="16"/>
  <c r="D83" i="16"/>
  <c r="B86" i="16"/>
  <c r="B85" i="16"/>
  <c r="B84" i="16"/>
  <c r="B83" i="16"/>
  <c r="I79" i="16"/>
  <c r="I78" i="16"/>
  <c r="D79" i="16"/>
  <c r="D80" i="16"/>
  <c r="D78" i="16"/>
  <c r="C72" i="16"/>
  <c r="B75" i="16"/>
  <c r="B74" i="16"/>
  <c r="B73" i="16"/>
  <c r="B72" i="16"/>
  <c r="I67" i="16"/>
  <c r="I66" i="16"/>
  <c r="I65" i="16"/>
  <c r="D68" i="16"/>
  <c r="C68" i="16"/>
  <c r="B68" i="16"/>
  <c r="D67" i="16"/>
  <c r="C67" i="16"/>
  <c r="B67" i="16"/>
  <c r="D66" i="16"/>
  <c r="C66" i="16"/>
  <c r="B66" i="16"/>
  <c r="I61" i="16"/>
  <c r="I60" i="16"/>
  <c r="G61" i="16"/>
  <c r="G60" i="16"/>
  <c r="B62" i="16"/>
  <c r="B61" i="16"/>
  <c r="B60" i="16"/>
  <c r="I54" i="16"/>
  <c r="F58" i="16"/>
  <c r="G46" i="16"/>
  <c r="A58" i="16"/>
  <c r="A56" i="16"/>
  <c r="C54" i="16"/>
  <c r="A52" i="16"/>
  <c r="D52" i="16"/>
  <c r="F50" i="16"/>
  <c r="K13" i="2"/>
  <c r="Q11" i="5" s="1"/>
  <c r="C3" i="10"/>
  <c r="K25" i="4"/>
  <c r="M4" i="5" s="1"/>
  <c r="O4" i="5" s="1"/>
  <c r="K15" i="4"/>
  <c r="M5" i="5" s="1"/>
  <c r="N5" i="5" s="1"/>
  <c r="K6" i="4"/>
  <c r="M6" i="5" s="1"/>
  <c r="N6" i="5" s="1"/>
  <c r="K20" i="3"/>
  <c r="M7" i="5" s="1"/>
  <c r="K13" i="3"/>
  <c r="M8" i="5" s="1"/>
  <c r="P8" i="5" s="1"/>
  <c r="K6" i="3"/>
  <c r="M9" i="5" s="1"/>
  <c r="P9" i="5" s="1"/>
  <c r="K20" i="2"/>
  <c r="M10" i="5" s="1"/>
  <c r="N10" i="5" s="1"/>
  <c r="K6" i="2"/>
  <c r="Q12" i="5" s="1"/>
  <c r="A50" i="16" l="1"/>
  <c r="N4" i="5"/>
  <c r="Q10" i="5"/>
  <c r="P7" i="5"/>
  <c r="O7" i="5"/>
  <c r="Q7" i="5"/>
  <c r="Q8" i="5"/>
  <c r="Q9" i="5"/>
  <c r="O9" i="5"/>
  <c r="O5" i="5"/>
  <c r="O6" i="5"/>
  <c r="O8" i="5"/>
  <c r="O10" i="5"/>
  <c r="P4" i="5"/>
  <c r="P5" i="5"/>
  <c r="P6" i="5"/>
  <c r="P10" i="5"/>
  <c r="N9" i="5"/>
  <c r="N8" i="5"/>
  <c r="N7" i="5"/>
  <c r="Q4" i="5"/>
  <c r="Q5" i="5"/>
  <c r="Q6" i="5"/>
  <c r="M11" i="5"/>
  <c r="M12" i="5"/>
  <c r="P12" i="5" l="1"/>
  <c r="O12" i="5"/>
  <c r="N12" i="5"/>
  <c r="N11" i="5"/>
  <c r="P11" i="5"/>
  <c r="O11" i="5"/>
  <c r="M18" i="5" l="1"/>
  <c r="M17" i="5"/>
  <c r="M19" i="5"/>
  <c r="O17" i="5" l="1" a="1"/>
  <c r="O17" i="5" l="1"/>
  <c r="F246" i="16"/>
  <c r="C246" i="16"/>
  <c r="C244" i="16"/>
  <c r="A245" i="16"/>
  <c r="A246" i="16"/>
  <c r="F245" i="16"/>
  <c r="C245" i="16"/>
  <c r="C27" i="5"/>
  <c r="E27" i="5" s="1"/>
  <c r="C28" i="5"/>
  <c r="E28" i="5" s="1"/>
  <c r="D26" i="5"/>
  <c r="D27" i="5"/>
  <c r="D28" i="5"/>
  <c r="C26" i="5" l="1"/>
  <c r="A244" i="16"/>
  <c r="F244" i="16"/>
  <c r="E26"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3DA7B86-7E4B-46C1-A6BA-C7156AD7F748}" keepAlive="1" name="Query - query?f=json&amp;where=(POOState%20IN%20('US-MT'))%20AND%20(UniqueFireIdentifier%20I" description="Connection to the 'query?f=json&amp;where=(POOState%20IN%20('US-MT'))%20AND%20(UniqueFireIdentifier%20I' query in the workbook." type="5" refreshedVersion="8" background="1" saveData="1">
    <dbPr connection="Provider=Microsoft.Mashup.OleDb.1;Data Source=$Workbook$;Location=&quot;query?f=json&amp;where=(POOState%20IN%20('US-MT'))%20AND%20(UniqueFireIdentifier%20I&quot;;Extended Properties=&quot;&quot;" command="SELECT * FROM [query?f=json&amp;where=(POOState%20IN%20('US-MT'))%20AND%20(UniqueFireIdentifier%20I]"/>
  </connection>
  <connection id="2" xr16:uid="{0FBC713C-0F76-427E-B507-EACC43949BB8}"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218B3908-49A0-42E3-AAAB-5C18463F6932}" name="WorksheetConnection_query?f_json_where__POOState_20IN_20__US_MT____20AND_20_UniqueFireIdentifier_20I" type="102" refreshedVersion="8" minRefreshableVersion="5">
    <extLst>
      <ext xmlns:x15="http://schemas.microsoft.com/office/spreadsheetml/2010/11/main" uri="{DE250136-89BD-433C-8126-D09CA5730AF9}">
        <x15:connection id="query f_json_where__POOState_20IN_20__US_MT____20AND_20_UniqueFireIdentifier_20I">
          <x15:rangePr sourceName="_xlcn.WorksheetConnection_query?f_json_where__POOState_20IN_20__US_MT____20AND_20_UniqueFireIdentifier_20I"/>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<sst xmlns="http://schemas.openxmlformats.org/spreadsheetml/2006/main" count="418" uniqueCount="341">
  <si>
    <t>Probability</t>
  </si>
  <si>
    <t>Time of Season</t>
  </si>
  <si>
    <t>Barriers to Fire Spread</t>
  </si>
  <si>
    <t>Seasonal Severity</t>
  </si>
  <si>
    <t>Time of Season Narrative - optional</t>
  </si>
  <si>
    <t>Barriers to Fire Spread Narrative - optional</t>
  </si>
  <si>
    <t>Hazards</t>
  </si>
  <si>
    <t>Fuel Conditions</t>
  </si>
  <si>
    <t>Fire Behavior</t>
  </si>
  <si>
    <t>Potential for Fire Growth</t>
  </si>
  <si>
    <t>Fuel Conditions Narrative - optional</t>
  </si>
  <si>
    <t>Fire Behavior Narrative - optional</t>
  </si>
  <si>
    <t>Potential for Fire Growth Narrative - optional</t>
  </si>
  <si>
    <t>Values</t>
  </si>
  <si>
    <t>Proximity and Threat of fire to Values</t>
  </si>
  <si>
    <t>Social/Economic Concerns</t>
  </si>
  <si>
    <t>Social/Economic Concerns Narrative - optional</t>
  </si>
  <si>
    <t>Moderate</t>
  </si>
  <si>
    <t>High</t>
  </si>
  <si>
    <t>Enter Fire ID#:</t>
  </si>
  <si>
    <t>Low</t>
  </si>
  <si>
    <t>Barriers to fire Spread</t>
  </si>
  <si>
    <t>Potential Fire Growth</t>
  </si>
  <si>
    <t>Proximity &amp; Threat of Fire</t>
  </si>
  <si>
    <t>Score</t>
  </si>
  <si>
    <t>Relative Risk Rating</t>
  </si>
  <si>
    <t>Risk</t>
  </si>
  <si>
    <t>Relative Risk Rating Recommendations</t>
  </si>
  <si>
    <t>Rating</t>
  </si>
  <si>
    <t>Tally of factors</t>
  </si>
  <si>
    <t>Recommendation</t>
  </si>
  <si>
    <t>Relative Risk Rating Narrative (optional)</t>
  </si>
  <si>
    <t>Sort Tally</t>
  </si>
  <si>
    <t>IncidentSize</t>
  </si>
  <si>
    <t>DispatchCenterID</t>
  </si>
  <si>
    <t>FireCause</t>
  </si>
  <si>
    <t>FireDiscoveryDateTime</t>
  </si>
  <si>
    <t>IncidentName</t>
  </si>
  <si>
    <t>IncidentTypeCategory</t>
  </si>
  <si>
    <t>WF</t>
  </si>
  <si>
    <t>IncidentTypeKind</t>
  </si>
  <si>
    <t>FI</t>
  </si>
  <si>
    <t>IrwinID</t>
  </si>
  <si>
    <t>POOCounty</t>
  </si>
  <si>
    <t>POOLandownerCategory</t>
  </si>
  <si>
    <t>POOPredictiveServiceAreaID</t>
  </si>
  <si>
    <t>POOProtectingAgency</t>
  </si>
  <si>
    <t>POOProtectingUnit</t>
  </si>
  <si>
    <t>UniqueFireIdentifier</t>
  </si>
  <si>
    <t>Fire Name:</t>
  </si>
  <si>
    <t>Discovery Date:</t>
  </si>
  <si>
    <t>Acres:</t>
  </si>
  <si>
    <t>Dispatch Center:</t>
  </si>
  <si>
    <t>Fire Cause:</t>
  </si>
  <si>
    <t>County:</t>
  </si>
  <si>
    <t>Protecting Agency:</t>
  </si>
  <si>
    <t>OBJECTID</t>
  </si>
  <si>
    <t>SourceOID</t>
  </si>
  <si>
    <t>ABCDMisc</t>
  </si>
  <si>
    <t>ADSPermissionState</t>
  </si>
  <si>
    <t>ContainmentDateTime</t>
  </si>
  <si>
    <t>ControlDateTime</t>
  </si>
  <si>
    <t>CreatedBySystem</t>
  </si>
  <si>
    <t>wildcade</t>
  </si>
  <si>
    <t>DiscoveryAcres</t>
  </si>
  <si>
    <t>EstimatedCostToDate</t>
  </si>
  <si>
    <t>FinalAcres</t>
  </si>
  <si>
    <t>FinalFireReportApprovedByTitle</t>
  </si>
  <si>
    <t>FinalFireReportApprovedByUnit</t>
  </si>
  <si>
    <t>FinalFireReportApprovedDate</t>
  </si>
  <si>
    <t>FireBehaviorGeneral</t>
  </si>
  <si>
    <t>FireBehaviorGeneral1</t>
  </si>
  <si>
    <t>FireBehaviorGeneral2</t>
  </si>
  <si>
    <t>FireBehaviorGeneral3</t>
  </si>
  <si>
    <t>FireCauseGeneral</t>
  </si>
  <si>
    <t>FireCauseSpecific</t>
  </si>
  <si>
    <t>FireCode</t>
  </si>
  <si>
    <t>FireDepartmentID</t>
  </si>
  <si>
    <t>FireMgmtComplexity</t>
  </si>
  <si>
    <t>FireOutDateTime</t>
  </si>
  <si>
    <t>FireStrategyConfinePercent</t>
  </si>
  <si>
    <t>FireStrategyFullSuppPercent</t>
  </si>
  <si>
    <t>FireStrategyMonitorPercent</t>
  </si>
  <si>
    <t>FireStrategyPointZonePercent</t>
  </si>
  <si>
    <t>FSJobCode</t>
  </si>
  <si>
    <t>FSOverrideCode</t>
  </si>
  <si>
    <t>GACC</t>
  </si>
  <si>
    <t>NRCC</t>
  </si>
  <si>
    <t>ICS209ReportDateTime</t>
  </si>
  <si>
    <t>ICS209ReportForTimePeriodFrom</t>
  </si>
  <si>
    <t>ICS209ReportForTimePeriodTo</t>
  </si>
  <si>
    <t>ICS209ReportStatus</t>
  </si>
  <si>
    <t>IncidentManagementOrganization</t>
  </si>
  <si>
    <t>IncidentShortDescription</t>
  </si>
  <si>
    <t>InitialLatitude</t>
  </si>
  <si>
    <t>InitialLongitude</t>
  </si>
  <si>
    <t>InitialResponseAcres</t>
  </si>
  <si>
    <t>InitialResponseDateTime</t>
  </si>
  <si>
    <t>IsFireCauseInvestigated</t>
  </si>
  <si>
    <t>IsFireCodeRequested</t>
  </si>
  <si>
    <t>IsFSAssisted</t>
  </si>
  <si>
    <t>IsMultiJurisdictional</t>
  </si>
  <si>
    <t>IsQuarantined</t>
  </si>
  <si>
    <t>IsReimbursable</t>
  </si>
  <si>
    <t>IsTrespass</t>
  </si>
  <si>
    <t>IsUnifiedCommand</t>
  </si>
  <si>
    <t>IsValid</t>
  </si>
  <si>
    <t>LocalIncidentIdentifier</t>
  </si>
  <si>
    <t>ModifiedBySystem</t>
  </si>
  <si>
    <t>PercentContained</t>
  </si>
  <si>
    <t>PercentPerimeterToBeContained</t>
  </si>
  <si>
    <t>POOCity</t>
  </si>
  <si>
    <t>POODispatchCenterID</t>
  </si>
  <si>
    <t>POOFips</t>
  </si>
  <si>
    <t>POOJurisdictionalAgency</t>
  </si>
  <si>
    <t>POOJurisdictionalUnit</t>
  </si>
  <si>
    <t>POOJurisdictionalUnitParentUnit</t>
  </si>
  <si>
    <t>POOLandownerKind</t>
  </si>
  <si>
    <t>POOLegalDescPrincipalMeridian</t>
  </si>
  <si>
    <t>POOLegalDescQtr</t>
  </si>
  <si>
    <t>POOLegalDescQtrQtr</t>
  </si>
  <si>
    <t>POOLegalDescRange</t>
  </si>
  <si>
    <t>POOLegalDescSection</t>
  </si>
  <si>
    <t>POOLegalDescTownship</t>
  </si>
  <si>
    <t>POOState</t>
  </si>
  <si>
    <t>US-MT</t>
  </si>
  <si>
    <t>PredominantFuelGroup</t>
  </si>
  <si>
    <t>PredominantFuelModel</t>
  </si>
  <si>
    <t>PrimaryFuelModel</t>
  </si>
  <si>
    <t>SecondaryFuelModel</t>
  </si>
  <si>
    <t>TotalIncidentPersonnel</t>
  </si>
  <si>
    <t>WFDSSDecisionStatus</t>
  </si>
  <si>
    <t>No Decision</t>
  </si>
  <si>
    <t>EstimatedFinalCost</t>
  </si>
  <si>
    <t>OrganizationalAssessment</t>
  </si>
  <si>
    <t>StrategicDecisionPublishDate</t>
  </si>
  <si>
    <t>CreatedOnDateTime_dt</t>
  </si>
  <si>
    <t>ModifiedOnDateTime_dt</t>
  </si>
  <si>
    <t>IsCpxChild</t>
  </si>
  <si>
    <t>CpxName</t>
  </si>
  <si>
    <t>CpxID</t>
  </si>
  <si>
    <t>SourceGlobalID</t>
  </si>
  <si>
    <t>GlobalID</t>
  </si>
  <si>
    <t>IncidentComplexityLevel</t>
  </si>
  <si>
    <t>QueryURL</t>
  </si>
  <si>
    <t>Montana DNRC - Incident Situation Assessment</t>
  </si>
  <si>
    <t>Jurisdictional Landowner:</t>
  </si>
  <si>
    <t>Unit:</t>
  </si>
  <si>
    <t>% Contained:</t>
  </si>
  <si>
    <t>Preparednes Levels</t>
  </si>
  <si>
    <t>National</t>
  </si>
  <si>
    <t>Local</t>
  </si>
  <si>
    <t>Current Weather Conditions</t>
  </si>
  <si>
    <t>Click Here to view Latest Weather</t>
  </si>
  <si>
    <t>Windspeed</t>
  </si>
  <si>
    <t>Wind Direction</t>
  </si>
  <si>
    <t>Temperature</t>
  </si>
  <si>
    <t>Humidity</t>
  </si>
  <si>
    <t>Date of Analysis:</t>
  </si>
  <si>
    <t>Residence:</t>
  </si>
  <si>
    <t>Commercial:</t>
  </si>
  <si>
    <t>Outbuilding/Other:</t>
  </si>
  <si>
    <t>Threatened</t>
  </si>
  <si>
    <t>Damaged</t>
  </si>
  <si>
    <t>Destroyed</t>
  </si>
  <si>
    <t>Structure Information</t>
  </si>
  <si>
    <t>Threat to Human Life/Safety</t>
  </si>
  <si>
    <t>Evacuation in Progress:</t>
  </si>
  <si>
    <t>Evacualtions imminent:</t>
  </si>
  <si>
    <t>Potential Future Threat:</t>
  </si>
  <si>
    <t>Other Values</t>
  </si>
  <si>
    <t>Communites, Critical Infrastructure, Timber, Grazing Land, Watershed, or Other Values Threatened</t>
  </si>
  <si>
    <t>48 hours</t>
  </si>
  <si>
    <t>24 hours</t>
  </si>
  <si>
    <t>12 hours</t>
  </si>
  <si>
    <t>72 hours</t>
  </si>
  <si>
    <t>Relative Risk Assessment</t>
  </si>
  <si>
    <t>Energy Release Component (ERC):</t>
  </si>
  <si>
    <t>Primary Fuel Model:</t>
  </si>
  <si>
    <t>Link to WF Safe - Requires Login</t>
  </si>
  <si>
    <t>Link to Fuel Model Descriptions</t>
  </si>
  <si>
    <t>Secondary Fuel Model:</t>
  </si>
  <si>
    <t>Topography:</t>
  </si>
  <si>
    <t>Weather:</t>
  </si>
  <si>
    <t>Interactive Fire Map</t>
  </si>
  <si>
    <t>Growth Potential (Acres) from observed fire behavior</t>
  </si>
  <si>
    <t>Confidence Level</t>
  </si>
  <si>
    <t>The next four tabs will help to develop a risk rating to assign to this inicident.</t>
  </si>
  <si>
    <t>Utilize the inputs from the previous pages to help you determing which risk to assign to each value.</t>
  </si>
  <si>
    <t>PROCEED TO RISK ASSESSMENT</t>
  </si>
  <si>
    <t>Proceed to Evaluate Hazards</t>
  </si>
  <si>
    <t>Proceed to Evaluate Values</t>
  </si>
  <si>
    <t>Proceed to Final Risk Rating</t>
  </si>
  <si>
    <t>PROCEED TO #2 - Values at Risk</t>
  </si>
  <si>
    <t>PROCEED TO #3 - Fire Growth Potential</t>
  </si>
  <si>
    <t>You should have enough information to complete the Risk Assessment</t>
  </si>
  <si>
    <t>Resistance to Control:</t>
  </si>
  <si>
    <t>Resource Availability (Potential to fill requests):</t>
  </si>
  <si>
    <t>Risk Assessment or Complexity Analysis Completed:</t>
  </si>
  <si>
    <t>Local/Unit Capabilities:</t>
  </si>
  <si>
    <t>Stakeholders Contacted:</t>
  </si>
  <si>
    <t>Documentation of Stakeholders Discussion:</t>
  </si>
  <si>
    <t>Major problems and concerns (control problems, social/political/economic concerns or impacts, etc.)</t>
  </si>
  <si>
    <t>How likely is it that containment/control targets will be met, given the current resources and suppression/control strategy:</t>
  </si>
  <si>
    <t>Situational Awareness</t>
  </si>
  <si>
    <t>Incident Name</t>
  </si>
  <si>
    <t>Incident Number</t>
  </si>
  <si>
    <t>Location</t>
  </si>
  <si>
    <t>County</t>
  </si>
  <si>
    <t>Analysis Date/Time</t>
  </si>
  <si>
    <t>Latitude</t>
  </si>
  <si>
    <t>Longitude</t>
  </si>
  <si>
    <t>Unit Office</t>
  </si>
  <si>
    <t>Land Office</t>
  </si>
  <si>
    <t>Fire Cause</t>
  </si>
  <si>
    <t>% Contained</t>
  </si>
  <si>
    <t>Incident Start Date and Time</t>
  </si>
  <si>
    <t>Incident Size</t>
  </si>
  <si>
    <t>Jurisdiction Agency, Type and Kind</t>
  </si>
  <si>
    <t>Protection Agency and Unit ID</t>
  </si>
  <si>
    <t>Preparedness Levels</t>
  </si>
  <si>
    <t>Current Weather</t>
  </si>
  <si>
    <t>Temp</t>
  </si>
  <si>
    <t>Values at Risk</t>
  </si>
  <si>
    <t>Type</t>
  </si>
  <si>
    <t>Residience</t>
  </si>
  <si>
    <t>Commercial</t>
  </si>
  <si>
    <t>Outbuilding</t>
  </si>
  <si>
    <t>Other Values at Risk</t>
  </si>
  <si>
    <t>Communities, Critical Infrastructure, Timber, Grazing land, Watershed, and Other Values Threatened</t>
  </si>
  <si>
    <t>Growth Potential</t>
  </si>
  <si>
    <t>Growth Potental Acres</t>
  </si>
  <si>
    <t>Confidence</t>
  </si>
  <si>
    <t>Other Jurisdictions/Protection agencies Impacted</t>
  </si>
  <si>
    <t>Strategic Assessment</t>
  </si>
  <si>
    <t>Documentation of Stakeholder Discussion</t>
  </si>
  <si>
    <t>Preferred Options/Rationale</t>
  </si>
  <si>
    <t>Remarks</t>
  </si>
  <si>
    <t>Evacuation(s) in Progress:</t>
  </si>
  <si>
    <t>Evacuation(s) imminient:</t>
  </si>
  <si>
    <t>Potential future threat:</t>
  </si>
  <si>
    <t>Energry Release Component:</t>
  </si>
  <si>
    <t>Risk Assessment Complete:</t>
  </si>
  <si>
    <t>Resource Availability:</t>
  </si>
  <si>
    <t>Local Unit Capabilities:</t>
  </si>
  <si>
    <t>Risk Assessment Documentation</t>
  </si>
  <si>
    <t>Relative Risk Recommendation</t>
  </si>
  <si>
    <t>Tally of Risk Factors</t>
  </si>
  <si>
    <t>Below are comments from the Values at Risk Section of the Risk Assessment</t>
  </si>
  <si>
    <t>Infrastructure/Cultural/Natural Values - Homes, Bridges, Other Values</t>
  </si>
  <si>
    <t>Proximity and Threat to Values - What is the threat and poximity of the Incedent to the Values as Risk</t>
  </si>
  <si>
    <t>Poximity to Values Narrative - Should be completed for Preferred Options/Rationale Section</t>
  </si>
  <si>
    <t>Risk Rating</t>
  </si>
  <si>
    <t>Cooperator's Preferred Strategy (If Co-management)</t>
  </si>
  <si>
    <t>Select DNRC Preferred Fire Management Strategy</t>
  </si>
  <si>
    <t>USFS Operational Risk Management Guide</t>
  </si>
  <si>
    <t>This Guide may be helpfule while working through the risk assessment process.</t>
  </si>
  <si>
    <t>&lt;Enter rationale for selected strategy - DNRC Line Officer may select a different strategy than cooperating agency.&gt;</t>
  </si>
  <si>
    <t>&lt;Enter incident objectives&gt;</t>
  </si>
  <si>
    <t>Impact to other agencies, or jurisdictions - From Impacts page narrative</t>
  </si>
  <si>
    <t>If this is co-management of a large fire - Click here for the NRCC Supplimental Decision Document</t>
  </si>
  <si>
    <t>Risk to Infrastructure/Cultural or Natural Values</t>
  </si>
  <si>
    <t>Proximity of Threat to Values</t>
  </si>
  <si>
    <t>DNRC Selected Strategy</t>
  </si>
  <si>
    <t>Cooperator's Preferred Strategy</t>
  </si>
  <si>
    <t>Rationale for preferred strategy</t>
  </si>
  <si>
    <t>&lt;Enter any remarks&gt;</t>
  </si>
  <si>
    <t>Incident Objectives -*RESPONDER AND PUBLIC SAFETY IS THE FIRST PRIORITY FOR ALL OBJECTIVES AND STRATEGIES*</t>
  </si>
  <si>
    <t>Approval</t>
  </si>
  <si>
    <t>Agency Line Officer Name:</t>
  </si>
  <si>
    <t>Date:</t>
  </si>
  <si>
    <t>Time:</t>
  </si>
  <si>
    <t>IF REASSESSMENT INDICATES NEED TO MODIFY PREFERRED OPTION, RETURN TO SECTION 6.</t>
  </si>
  <si>
    <t>Proceed to the printed report to print document for signature</t>
  </si>
  <si>
    <t>Incident Situation Assessment Approval</t>
  </si>
  <si>
    <t>Signature:</t>
  </si>
  <si>
    <t>Date/Time:</t>
  </si>
  <si>
    <t>Complexity Analysis</t>
  </si>
  <si>
    <t>Maps</t>
  </si>
  <si>
    <t>Incident Briefing Package</t>
  </si>
  <si>
    <t>Delegation of Authority</t>
  </si>
  <si>
    <t>X</t>
  </si>
  <si>
    <t>Attached Supporting Documentation</t>
  </si>
  <si>
    <t>Agency Line Officer, or Representative</t>
  </si>
  <si>
    <t>Suppression</t>
  </si>
  <si>
    <r>
      <rPr>
        <b/>
        <sz val="11"/>
        <color theme="0"/>
        <rFont val="Aptos Narrow"/>
        <family val="2"/>
        <scheme val="minor"/>
      </rPr>
      <t>Reassess preferred option if</t>
    </r>
    <r>
      <rPr>
        <sz val="11"/>
        <color theme="0"/>
        <rFont val="Aptos Narrow"/>
        <family val="2"/>
        <scheme val="minor"/>
      </rPr>
      <t xml:space="preserve">: Examples; (Control objectives not met after three operational periods, significant increase in number and type of values at risk, span of control exceeds capability of assigned incident management organization, continued lack of critical resources, and/or increased threat to adjacent jurisdictions/infrastructure).
</t>
    </r>
  </si>
  <si>
    <t>Impact to other Agencies or Jurisdictions</t>
  </si>
  <si>
    <t>Fire Growth Potential</t>
  </si>
  <si>
    <t>PROCEED TO #4 - Impacts to Other Agencies/Juris.</t>
  </si>
  <si>
    <t>Impact to other Jurisdictions/Protection Agencies</t>
  </si>
  <si>
    <t>Objectives</t>
  </si>
  <si>
    <t>Preferred Options/Rationale Continued</t>
  </si>
  <si>
    <t>Proceed to Preferred Options and Rationale</t>
  </si>
  <si>
    <t>Proceed to Approval Page</t>
  </si>
  <si>
    <t>* If this is not a DNRC incident*</t>
  </si>
  <si>
    <r>
      <rPr>
        <b/>
        <sz val="11"/>
        <color rgb="FFFFC000"/>
        <rFont val="Roboto"/>
      </rPr>
      <t>Key discussion questions to have with your partners may include:</t>
    </r>
    <r>
      <rPr>
        <sz val="11"/>
        <color theme="0"/>
        <rFont val="Aptos Narrow"/>
        <family val="2"/>
        <scheme val="minor"/>
      </rPr>
      <t xml:space="preserve">
</t>
    </r>
    <r>
      <rPr>
        <sz val="11"/>
        <color rgb="FFFFC000"/>
        <rFont val="Roboto"/>
      </rPr>
      <t>• What is or were the initial response actions on this fire, and why?
• Were risk management decisions (strategic, operational, or real time) made during or after the initial response on this fire? What conditions were present that led you to that decision?
• What objectives are being considered or established for this incident? And what strategy or strategies are being employed to achieve those objectives?
• What are or where are the critical values considered when developing the strategy or strategies?
• How is risk management incorporated into decision making? Are we considering transfer of risk to neighboring entities or future firefighting resources if the fire leaves this jurisdiction? 
• How are we going to co-manage this fire and ensure the tactics and actions we choose are implemented on the ground?</t>
    </r>
  </si>
  <si>
    <r>
      <rPr>
        <b/>
        <sz val="11"/>
        <color rgb="FFFFC000"/>
        <rFont val="Roboto"/>
      </rPr>
      <t>Key questions we should be asking of ourselves:</t>
    </r>
    <r>
      <rPr>
        <sz val="11"/>
        <color rgb="FFFFC000"/>
        <rFont val="Aptos Narrow"/>
        <family val="2"/>
        <scheme val="minor"/>
      </rPr>
      <t xml:space="preserve">
</t>
    </r>
    <r>
      <rPr>
        <sz val="11"/>
        <color rgb="FFFFC000"/>
        <rFont val="Roboto"/>
      </rPr>
      <t>• Have we identified and conveyed our highest priorities and critical values at risk? Have we provided enough detail to fully explain what makes these values critical and why? How important are they? What is most important (severity/consequence)? What is the probability/likelihood of fire impacting those values?
• What direction are we (Agency Administrator/Line Officer or our authorized representatives) providing to our staff or IMT?
• Have we completed an Incident Situation Assessment? Does it align with the course of action published in a WFDSS?
• Do we agree if a cost share is appropriate?</t>
    </r>
  </si>
  <si>
    <t>Structures/Infrastructure/Other Concerns</t>
  </si>
  <si>
    <t>Structure/Infrastrucutre/Other Conerns Narrative - Should be completed for Preferred Options/Rationale Section*</t>
  </si>
  <si>
    <t>Structures/Infrastruct/Other</t>
  </si>
  <si>
    <t>Boundary Incident?</t>
  </si>
  <si>
    <t>Unknown</t>
  </si>
  <si>
    <t>Mutual Threat Zone?</t>
  </si>
  <si>
    <t>Wildland/Urban Interface?</t>
  </si>
  <si>
    <t>Boundary Incident:</t>
  </si>
  <si>
    <t>Mutual Threat Zone:</t>
  </si>
  <si>
    <t>In WUI:</t>
  </si>
  <si>
    <t>Not Sure of the UniqueID? Click here to go to the IOI Map</t>
  </si>
  <si>
    <t>*Download a copy of this Excel file and save as the incident name on your local computer*</t>
  </si>
  <si>
    <t>Area:</t>
  </si>
  <si>
    <t>Enter IncidentID Click on Data&gt;Refresh to Update or Enter Incident Information</t>
  </si>
  <si>
    <t>Fire is of moderate risk</t>
  </si>
  <si>
    <t>Proceed to the Strategic Assessment</t>
  </si>
  <si>
    <t>Incident Situation Assessment</t>
  </si>
  <si>
    <t>All Narratives to the left come from previous processes</t>
  </si>
  <si>
    <t>2025-MTBDF-256074</t>
  </si>
  <si>
    <t>MTDDC</t>
  </si>
  <si>
    <t>Undetermined</t>
  </si>
  <si>
    <t>S0EL</t>
  </si>
  <si>
    <t>P1</t>
  </si>
  <si>
    <t>0102</t>
  </si>
  <si>
    <t>Sawlog</t>
  </si>
  <si>
    <t>{F56F4E50-8B8D-499F-B060-7D4A0A6253CB}</t>
  </si>
  <si>
    <t>Beaverhead</t>
  </si>
  <si>
    <t>USFS</t>
  </si>
  <si>
    <t>MTBDF</t>
  </si>
  <si>
    <t>Federal</t>
  </si>
  <si>
    <t>NR09</t>
  </si>
  <si>
    <t>{B2FABA0B-8AF5-4F55-BED4-F64CA39EB27B}</t>
  </si>
  <si>
    <t>37d13fba-dffd-40d7-860f-1b55c126a4c0</t>
  </si>
  <si>
    <t>ICS209</t>
  </si>
  <si>
    <t>Minimal</t>
  </si>
  <si>
    <t>Creeping</t>
  </si>
  <si>
    <t>Smoldering</t>
  </si>
  <si>
    <t>F</t>
  </si>
  <si>
    <t>Type 4 IC</t>
  </si>
  <si>
    <t>15NM North East of Wisdom</t>
  </si>
  <si>
    <t>ics209</t>
  </si>
  <si>
    <t>Timber (Grass and Understory)</t>
  </si>
  <si>
    <t>Brush (2 feet)</t>
  </si>
  <si>
    <t>Type 4 Incident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</si>
</sst>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yy\ hhmm"/>
    <numFmt numFmtId="165" formatCode="mm/dd/yyyy"/>
    <numFmt numFmtId="166" formatCode="mm/dd/yyyy\ \ hhmm"/>
  </numFmts>
  <fonts count="61" x14ac:knownFonts="1">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1"/>
      <color theme="1"/>
      <name val="Roboto"/>
    </font>
    <font>
      <sz val="28"/>
      <color rgb="FFF6A705"/>
      <name val="Roboto Condensed"/>
    </font>
    <font>
      <sz val="10"/>
      <color theme="1"/>
      <name val="Roboto"/>
    </font>
    <font>
      <sz val="16"/>
      <color rgb="FFF6A705"/>
      <name val="Roboto"/>
    </font>
    <font>
      <sz val="14"/>
      <color rgb="FFF6A705"/>
      <name val="Roboto"/>
    </font>
    <font>
      <sz val="8"/>
      <color theme="0"/>
      <name val="Roboto"/>
    </font>
    <font>
      <b/>
      <sz val="14"/>
      <color rgb="FFF6A705"/>
      <name val="Roboto"/>
    </font>
    <font>
      <sz val="11"/>
      <color theme="0"/>
      <name val="Roboto"/>
    </font>
    <font>
      <u/>
      <sz val="11"/>
      <color theme="10"/>
      <name val="Aptos Narrow"/>
      <family val="2"/>
      <scheme val="minor"/>
    </font>
    <font>
      <u/>
      <sz val="11"/>
      <color theme="0"/>
      <name val="Aptos Narrow"/>
      <family val="2"/>
      <scheme val="minor"/>
    </font>
    <font>
      <b/>
      <sz val="11"/>
      <color theme="0"/>
      <name val="Roboto"/>
    </font>
    <font>
      <b/>
      <sz val="11"/>
      <color theme="1"/>
      <name val="Roboto"/>
    </font>
    <font>
      <b/>
      <u/>
      <sz val="11"/>
      <color theme="0"/>
      <name val="Roboto"/>
    </font>
    <font>
      <b/>
      <sz val="11"/>
      <color rgb="FFFFFF00"/>
      <name val="Roboto"/>
    </font>
    <font>
      <b/>
      <sz val="11"/>
      <color theme="2"/>
      <name val="Roboto"/>
    </font>
    <font>
      <b/>
      <sz val="18"/>
      <name val="Roboto"/>
    </font>
    <font>
      <b/>
      <u/>
      <sz val="11"/>
      <color theme="1"/>
      <name val="Roboto"/>
    </font>
    <font>
      <b/>
      <sz val="18"/>
      <color rgb="FFF6A705"/>
      <name val="Roboto"/>
    </font>
    <font>
      <u/>
      <sz val="11"/>
      <color theme="0"/>
      <name val="Roboto"/>
    </font>
    <font>
      <b/>
      <sz val="12"/>
      <color theme="0"/>
      <name val="Roboto"/>
    </font>
    <font>
      <u/>
      <sz val="24"/>
      <color rgb="FFF6A705"/>
      <name val="Roboto"/>
    </font>
    <font>
      <b/>
      <u/>
      <sz val="24"/>
      <color rgb="FFF6A705"/>
      <name val="Roboto"/>
    </font>
    <font>
      <u/>
      <sz val="26"/>
      <color rgb="FFF6A705"/>
      <name val="Roboto"/>
    </font>
    <font>
      <b/>
      <u/>
      <sz val="26"/>
      <color rgb="FFF6A705"/>
      <name val="Roboto"/>
    </font>
    <font>
      <b/>
      <sz val="9"/>
      <color theme="0"/>
      <name val="Roboto"/>
    </font>
    <font>
      <b/>
      <u/>
      <sz val="20"/>
      <color rgb="FFF6A705"/>
      <name val="Roboto"/>
    </font>
    <font>
      <sz val="7"/>
      <color theme="1"/>
      <name val="Roboto"/>
    </font>
    <font>
      <b/>
      <sz val="7"/>
      <color theme="1"/>
      <name val="Roboto"/>
    </font>
    <font>
      <b/>
      <sz val="7"/>
      <color theme="1"/>
      <name val="Roboto "/>
    </font>
    <font>
      <sz val="9"/>
      <color theme="1"/>
      <name val="Roboto"/>
    </font>
    <font>
      <b/>
      <u/>
      <sz val="7"/>
      <color theme="1"/>
      <name val="Roboto "/>
    </font>
    <font>
      <u/>
      <sz val="10"/>
      <color theme="1"/>
      <name val="Roboto"/>
    </font>
    <font>
      <b/>
      <u/>
      <sz val="10"/>
      <color theme="1"/>
      <name val="Roboto"/>
    </font>
    <font>
      <sz val="8"/>
      <color theme="1"/>
      <name val="Roboto"/>
    </font>
    <font>
      <b/>
      <sz val="8"/>
      <color theme="1"/>
      <name val="Roboto"/>
    </font>
    <font>
      <u/>
      <sz val="9"/>
      <color theme="1"/>
      <name val="Roboto"/>
    </font>
    <font>
      <b/>
      <sz val="10"/>
      <color theme="1"/>
      <name val="Roboto"/>
    </font>
    <font>
      <sz val="10"/>
      <color theme="0"/>
      <name val="Roboto"/>
    </font>
    <font>
      <sz val="9"/>
      <color theme="0"/>
      <name val="Roboto"/>
    </font>
    <font>
      <b/>
      <sz val="10"/>
      <name val="Roboto"/>
    </font>
    <font>
      <b/>
      <u/>
      <sz val="10"/>
      <color theme="0"/>
      <name val="Roboto"/>
    </font>
    <font>
      <u/>
      <sz val="8"/>
      <color theme="1"/>
      <name val="Roboto"/>
    </font>
    <font>
      <b/>
      <u/>
      <sz val="11"/>
      <color rgb="FFF6A705"/>
      <name val="Roboto"/>
    </font>
    <font>
      <b/>
      <u/>
      <sz val="12"/>
      <color rgb="FFF6A705"/>
      <name val="Roboto"/>
    </font>
    <font>
      <b/>
      <sz val="11"/>
      <color rgb="FFFFC000"/>
      <name val="Roboto"/>
    </font>
    <font>
      <sz val="11"/>
      <color rgb="FFFFC000"/>
      <name val="Aptos Narrow"/>
      <family val="2"/>
      <scheme val="minor"/>
    </font>
    <font>
      <sz val="11"/>
      <color rgb="FFFFC000"/>
      <name val="Roboto"/>
    </font>
    <font>
      <b/>
      <u/>
      <sz val="14"/>
      <color rgb="FFFFC000"/>
      <name val="Roboto"/>
    </font>
    <font>
      <b/>
      <u/>
      <sz val="11"/>
      <color rgb="FFFFC000"/>
      <name val="Roboto"/>
    </font>
    <font>
      <b/>
      <sz val="10"/>
      <color theme="0"/>
      <name val="Roboto"/>
    </font>
    <font>
      <b/>
      <sz val="14"/>
      <color rgb="FFFF0000"/>
      <name val="Aptos Narrow"/>
      <family val="2"/>
      <scheme val="minor"/>
    </font>
    <font>
      <sz val="11"/>
      <color rgb="FFF6A705"/>
      <name val="Aptos Narrow"/>
      <family val="2"/>
      <scheme val="minor"/>
    </font>
    <font>
      <sz val="10"/>
      <color rgb="FFF6A705"/>
      <name val="Roboto"/>
    </font>
    <font>
      <b/>
      <u/>
      <sz val="22"/>
      <color rgb="FFF6A705"/>
      <name val="Roboto"/>
    </font>
    <font>
      <b/>
      <sz val="28"/>
      <color theme="1"/>
      <name val="Aptos Narrow"/>
      <family val="2"/>
      <scheme val="minor"/>
    </font>
    <font>
      <sz val="28"/>
      <color theme="1"/>
      <name val="Roboto"/>
    </font>
    <font>
      <b/>
      <u/>
      <sz val="16"/>
      <color rgb="FFF6A705"/>
      <name val="Roboto"/>
    </font>
  </fonts>
  <fills count="6">
    <fill>
      <patternFill patternType="none"/>
    </fill>
    <fill>
      <patternFill patternType="gray125"/>
    </fill>
    <fill>
      <patternFill patternType="solid">
        <fgColor rgb="FF010068"/>
        <bgColor indexed="64"/>
      </patternFill>
    </fill>
    <fill>
      <patternFill patternType="solid">
        <fgColor theme="0"/>
        <bgColor indexed="64"/>
      </patternFill>
    </fill>
    <fill>
      <patternFill patternType="solid">
        <fgColor theme="2" tint="-9.9978637043366805E-2"/>
        <bgColor indexed="64"/>
      </patternFill>
    </fill>
    <fill>
      <patternFill patternType="solid">
        <fgColor rgb="FFA3C4EF"/>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s>
  <cellStyleXfs count="2">
    <xf numFmtId="0" fontId="0" fillId="0" borderId="0"/>
    <xf numFmtId="0" fontId="12" fillId="0" borderId="0" applyNumberFormat="0" applyFill="0" applyBorder="0" applyAlignment="0" applyProtection="0"/>
  </cellStyleXfs>
  <cellXfs count="200">
    <xf numFmtId="0" fontId="0" fillId="0" borderId="0" xfId="0"/>
    <xf numFmtId="0" fontId="0" fillId="2" borderId="0" xfId="0" applyFill="1"/>
    <xf numFmtId="0" fontId="7" fillId="2" borderId="0" xfId="0" applyFont="1" applyFill="1"/>
    <xf numFmtId="0" fontId="0" fillId="2" borderId="0" xfId="0" applyFill="1" applyAlignment="1">
      <alignment horizontal="center" vertical="center"/>
    </xf>
    <xf numFmtId="0" fontId="9" fillId="2" borderId="0" xfId="0" applyFont="1" applyFill="1"/>
    <xf numFmtId="0" fontId="3" fillId="2" borderId="0" xfId="0" applyFont="1" applyFill="1"/>
    <xf numFmtId="0" fontId="9" fillId="2" borderId="0" xfId="0" applyFont="1" applyFill="1" applyAlignment="1">
      <alignment vertical="center"/>
    </xf>
    <xf numFmtId="0" fontId="4" fillId="3" borderId="1" xfId="0" applyFont="1" applyFill="1" applyBorder="1"/>
    <xf numFmtId="0" fontId="0" fillId="3" borderId="1" xfId="0" applyFill="1" applyBorder="1" applyAlignment="1">
      <alignment vertical="center"/>
    </xf>
    <xf numFmtId="0" fontId="2" fillId="3" borderId="1" xfId="0" applyFont="1" applyFill="1" applyBorder="1" applyAlignment="1">
      <alignment horizontal="center" vertical="center"/>
    </xf>
    <xf numFmtId="0" fontId="2" fillId="2" borderId="0" xfId="0" applyFont="1" applyFill="1" applyAlignment="1">
      <alignment horizontal="center" vertical="center"/>
    </xf>
    <xf numFmtId="0" fontId="13" fillId="2" borderId="0" xfId="0" applyFont="1" applyFill="1" applyAlignment="1">
      <alignment horizontal="center" vertical="center" wrapText="1"/>
    </xf>
    <xf numFmtId="0" fontId="14" fillId="2" borderId="0" xfId="0" applyFont="1" applyFill="1" applyAlignment="1">
      <alignment horizontal="right" vertical="center"/>
    </xf>
    <xf numFmtId="0" fontId="15" fillId="2" borderId="0" xfId="0" applyFont="1" applyFill="1" applyAlignment="1">
      <alignment horizontal="right" vertical="center"/>
    </xf>
    <xf numFmtId="0" fontId="15" fillId="3" borderId="0" xfId="0" applyFont="1" applyFill="1" applyAlignment="1" applyProtection="1">
      <alignment horizontal="left" vertical="center"/>
      <protection locked="0"/>
    </xf>
    <xf numFmtId="0" fontId="2" fillId="2" borderId="0" xfId="0" applyFont="1" applyFill="1"/>
    <xf numFmtId="0" fontId="2" fillId="2" borderId="0" xfId="0" applyFont="1" applyFill="1" applyAlignment="1">
      <alignment horizontal="left" vertical="center"/>
    </xf>
    <xf numFmtId="0" fontId="5" fillId="2" borderId="0" xfId="0" applyFont="1" applyFill="1" applyAlignment="1">
      <alignment vertical="center"/>
    </xf>
    <xf numFmtId="0" fontId="17" fillId="2" borderId="0" xfId="0" applyFont="1" applyFill="1" applyAlignment="1">
      <alignment horizontal="center" vertical="center" wrapText="1"/>
    </xf>
    <xf numFmtId="0" fontId="14" fillId="2" borderId="0" xfId="0" applyFont="1" applyFill="1" applyAlignment="1">
      <alignment horizontal="center" vertical="center"/>
    </xf>
    <xf numFmtId="0" fontId="15" fillId="3" borderId="0" xfId="0" applyFont="1" applyFill="1" applyAlignment="1" applyProtection="1">
      <alignment horizontal="center" vertical="center"/>
      <protection locked="0"/>
    </xf>
    <xf numFmtId="0" fontId="18" fillId="2" borderId="0" xfId="0" applyFont="1" applyFill="1" applyAlignment="1">
      <alignment horizontal="right" vertical="center"/>
    </xf>
    <xf numFmtId="0" fontId="14" fillId="2" borderId="0" xfId="0" applyFont="1" applyFill="1" applyAlignment="1">
      <alignment horizontal="center"/>
    </xf>
    <xf numFmtId="0" fontId="14" fillId="2" borderId="0" xfId="0" applyFont="1" applyFill="1"/>
    <xf numFmtId="0" fontId="2" fillId="3" borderId="0" xfId="0" applyFont="1" applyFill="1" applyAlignment="1" applyProtection="1">
      <alignment horizontal="center" vertical="center"/>
      <protection locked="0"/>
    </xf>
    <xf numFmtId="0" fontId="1" fillId="2" borderId="0" xfId="0" applyFont="1" applyFill="1" applyAlignment="1">
      <alignment horizontal="center" vertical="center"/>
    </xf>
    <xf numFmtId="0" fontId="16" fillId="2" borderId="0" xfId="0" applyFont="1" applyFill="1" applyAlignment="1">
      <alignment horizontal="center"/>
    </xf>
    <xf numFmtId="0" fontId="19" fillId="3" borderId="0" xfId="0" applyFont="1" applyFill="1" applyAlignment="1" applyProtection="1">
      <alignment horizontal="center" vertical="center"/>
      <protection locked="0"/>
    </xf>
    <xf numFmtId="0" fontId="20" fillId="2" borderId="0" xfId="0" applyFont="1" applyFill="1" applyAlignment="1">
      <alignment horizontal="center"/>
    </xf>
    <xf numFmtId="0" fontId="15" fillId="2" borderId="0" xfId="0" applyFont="1" applyFill="1"/>
    <xf numFmtId="0" fontId="14" fillId="2" borderId="0" xfId="0" applyFont="1" applyFill="1" applyAlignment="1">
      <alignment horizontal="left" vertical="center"/>
    </xf>
    <xf numFmtId="0" fontId="15" fillId="2" borderId="0" xfId="0" applyFont="1" applyFill="1" applyAlignment="1">
      <alignment horizontal="center" vertical="center"/>
    </xf>
    <xf numFmtId="0" fontId="23" fillId="2" borderId="0" xfId="0" applyFont="1" applyFill="1"/>
    <xf numFmtId="0" fontId="4" fillId="2" borderId="0" xfId="0" applyFont="1" applyFill="1" applyAlignment="1">
      <alignment vertical="top"/>
    </xf>
    <xf numFmtId="0" fontId="15" fillId="2" borderId="0" xfId="0" applyFont="1" applyFill="1" applyAlignment="1" applyProtection="1">
      <alignment horizontal="center" vertical="center"/>
      <protection locked="0"/>
    </xf>
    <xf numFmtId="0" fontId="15" fillId="2" borderId="0" xfId="0" applyFont="1" applyFill="1" applyAlignment="1">
      <alignment horizontal="left" vertical="center"/>
    </xf>
    <xf numFmtId="0" fontId="15" fillId="2" borderId="0" xfId="0" applyFont="1" applyFill="1" applyAlignment="1">
      <alignment vertical="top"/>
    </xf>
    <xf numFmtId="0" fontId="3" fillId="2" borderId="0" xfId="0" applyFont="1" applyFill="1" applyAlignment="1">
      <alignment vertical="center"/>
    </xf>
    <xf numFmtId="0" fontId="14" fillId="2" borderId="0" xfId="0" applyFont="1" applyFill="1" applyAlignment="1">
      <alignment vertical="center"/>
    </xf>
    <xf numFmtId="0" fontId="14" fillId="2" borderId="0" xfId="0" applyFont="1" applyFill="1" applyAlignment="1">
      <alignment vertical="top"/>
    </xf>
    <xf numFmtId="0" fontId="30" fillId="0" borderId="0" xfId="0" applyFont="1" applyAlignment="1">
      <alignment vertical="top"/>
    </xf>
    <xf numFmtId="0" fontId="6" fillId="0" borderId="0" xfId="0" applyFont="1" applyAlignment="1">
      <alignment horizontal="center"/>
    </xf>
    <xf numFmtId="0" fontId="30" fillId="0" borderId="0" xfId="0" applyFont="1" applyAlignment="1">
      <alignment horizontal="right" vertical="top"/>
    </xf>
    <xf numFmtId="0" fontId="31" fillId="0" borderId="0" xfId="0" applyFont="1" applyAlignment="1">
      <alignment vertical="top"/>
    </xf>
    <xf numFmtId="0" fontId="31" fillId="0" borderId="0" xfId="0" applyFont="1" applyAlignment="1">
      <alignment vertical="center"/>
    </xf>
    <xf numFmtId="0" fontId="31" fillId="0" borderId="0" xfId="0" applyFont="1" applyAlignment="1">
      <alignment horizontal="left" vertical="center"/>
    </xf>
    <xf numFmtId="0" fontId="0" fillId="0" borderId="0" xfId="0" applyAlignment="1">
      <alignment vertical="center"/>
    </xf>
    <xf numFmtId="0" fontId="0" fillId="0" borderId="0" xfId="0" applyAlignment="1">
      <alignment horizontal="center" vertical="center"/>
    </xf>
    <xf numFmtId="0" fontId="6" fillId="0" borderId="0" xfId="0" applyFont="1"/>
    <xf numFmtId="0" fontId="32" fillId="0" borderId="0" xfId="0" applyFont="1" applyAlignment="1">
      <alignment vertical="center"/>
    </xf>
    <xf numFmtId="0" fontId="6" fillId="0" borderId="0" xfId="0" applyFont="1" applyAlignment="1">
      <alignment vertical="center"/>
    </xf>
    <xf numFmtId="0" fontId="6" fillId="0" borderId="0" xfId="0" applyFont="1" applyAlignment="1">
      <alignment horizontal="center" vertical="center"/>
    </xf>
    <xf numFmtId="0" fontId="33" fillId="0" borderId="0" xfId="0" applyFont="1" applyAlignment="1">
      <alignment horizontal="left" vertical="center"/>
    </xf>
    <xf numFmtId="0" fontId="34" fillId="0" borderId="0" xfId="0" applyFont="1" applyAlignment="1">
      <alignment vertical="center"/>
    </xf>
    <xf numFmtId="0" fontId="6" fillId="0" borderId="0" xfId="0" applyFont="1" applyAlignment="1">
      <alignment horizontal="right" vertical="center"/>
    </xf>
    <xf numFmtId="0" fontId="37" fillId="0" borderId="0" xfId="0" applyFont="1"/>
    <xf numFmtId="0" fontId="38" fillId="0" borderId="0" xfId="0" applyFont="1" applyAlignment="1">
      <alignment horizontal="left" vertical="center"/>
    </xf>
    <xf numFmtId="0" fontId="38" fillId="0" borderId="0" xfId="0" applyFont="1" applyAlignment="1">
      <alignment horizontal="center" vertical="center"/>
    </xf>
    <xf numFmtId="0" fontId="37" fillId="0" borderId="0" xfId="0" applyFont="1" applyAlignment="1">
      <alignment vertical="center"/>
    </xf>
    <xf numFmtId="0" fontId="39" fillId="0" borderId="0" xfId="0" applyFont="1"/>
    <xf numFmtId="0" fontId="1" fillId="2" borderId="0" xfId="0" applyFont="1" applyFill="1" applyProtection="1">
      <protection hidden="1"/>
    </xf>
    <xf numFmtId="0" fontId="1" fillId="2" borderId="0" xfId="0" applyFont="1" applyFill="1" applyAlignment="1" applyProtection="1">
      <alignment horizontal="center" vertical="center"/>
      <protection hidden="1"/>
    </xf>
    <xf numFmtId="0" fontId="3" fillId="2" borderId="0" xfId="0" applyFont="1" applyFill="1" applyProtection="1">
      <protection hidden="1"/>
    </xf>
    <xf numFmtId="0" fontId="4" fillId="0" borderId="0" xfId="0" applyFont="1"/>
    <xf numFmtId="0" fontId="6" fillId="0" borderId="0" xfId="0" applyFont="1" applyAlignment="1">
      <alignment horizontal="left" vertical="top"/>
    </xf>
    <xf numFmtId="0" fontId="6" fillId="2" borderId="0" xfId="0" applyFont="1" applyFill="1"/>
    <xf numFmtId="0" fontId="40" fillId="2" borderId="0" xfId="0" applyFont="1" applyFill="1" applyAlignment="1">
      <alignment horizontal="center" vertical="center"/>
    </xf>
    <xf numFmtId="0" fontId="6" fillId="2" borderId="0" xfId="0" applyFont="1" applyFill="1" applyAlignment="1">
      <alignment horizontal="left" vertical="top"/>
    </xf>
    <xf numFmtId="0" fontId="35" fillId="2" borderId="0" xfId="0" applyFont="1" applyFill="1"/>
    <xf numFmtId="0" fontId="4" fillId="2" borderId="0" xfId="0" applyFont="1" applyFill="1"/>
    <xf numFmtId="0" fontId="0" fillId="2" borderId="0" xfId="0" applyFill="1" applyAlignment="1">
      <alignment vertical="center"/>
    </xf>
    <xf numFmtId="0" fontId="13" fillId="2" borderId="0" xfId="0" applyFont="1" applyFill="1"/>
    <xf numFmtId="0" fontId="41" fillId="2" borderId="0" xfId="0" applyFont="1" applyFill="1"/>
    <xf numFmtId="0" fontId="43" fillId="2" borderId="0" xfId="0" applyFont="1" applyFill="1" applyAlignment="1">
      <alignment horizontal="center" vertical="center"/>
    </xf>
    <xf numFmtId="0" fontId="44" fillId="2" borderId="0" xfId="0" applyFont="1" applyFill="1" applyAlignment="1">
      <alignment vertical="center"/>
    </xf>
    <xf numFmtId="0" fontId="6" fillId="2" borderId="0" xfId="0" applyFont="1" applyFill="1" applyAlignment="1">
      <alignment vertical="center"/>
    </xf>
    <xf numFmtId="0" fontId="40" fillId="0" borderId="0" xfId="0" applyFont="1" applyAlignment="1">
      <alignment vertical="center"/>
    </xf>
    <xf numFmtId="0" fontId="6" fillId="0" borderId="2" xfId="0" applyFont="1" applyBorder="1" applyAlignment="1">
      <alignment horizontal="left" vertical="top"/>
    </xf>
    <xf numFmtId="0" fontId="6" fillId="0" borderId="2" xfId="0" applyFont="1" applyBorder="1" applyAlignment="1">
      <alignment horizontal="center" vertical="top"/>
    </xf>
    <xf numFmtId="0" fontId="6" fillId="0" borderId="3" xfId="0" applyFont="1" applyBorder="1" applyAlignment="1" applyProtection="1">
      <alignment horizontal="left" vertical="top"/>
      <protection locked="0"/>
    </xf>
    <xf numFmtId="166" fontId="6" fillId="0" borderId="0" xfId="0" applyNumberFormat="1" applyFont="1" applyAlignment="1">
      <alignment vertical="center"/>
    </xf>
    <xf numFmtId="0" fontId="36" fillId="0" borderId="0" xfId="0" applyFont="1" applyAlignment="1">
      <alignment vertical="center"/>
    </xf>
    <xf numFmtId="0" fontId="0" fillId="2" borderId="0" xfId="0" applyFill="1" applyAlignment="1">
      <alignment horizontal="left" vertical="center"/>
    </xf>
    <xf numFmtId="0" fontId="6" fillId="2" borderId="0" xfId="0" applyFont="1" applyFill="1" applyAlignment="1">
      <alignment horizontal="left" vertical="center"/>
    </xf>
    <xf numFmtId="165" fontId="6" fillId="2" borderId="0" xfId="0" applyNumberFormat="1" applyFont="1" applyFill="1" applyAlignment="1">
      <alignment horizontal="center"/>
    </xf>
    <xf numFmtId="0" fontId="45" fillId="0" borderId="0" xfId="0" applyFont="1" applyAlignment="1">
      <alignment vertical="center"/>
    </xf>
    <xf numFmtId="0" fontId="37" fillId="0" borderId="0" xfId="0" applyFont="1" applyAlignment="1">
      <alignment horizontal="left" vertical="top"/>
    </xf>
    <xf numFmtId="0" fontId="0" fillId="0" borderId="0" xfId="0" applyAlignment="1">
      <alignment horizontal="left" vertical="center"/>
    </xf>
    <xf numFmtId="165" fontId="6" fillId="0" borderId="0" xfId="0" applyNumberFormat="1" applyFont="1" applyAlignment="1">
      <alignment horizontal="center" vertical="center"/>
    </xf>
    <xf numFmtId="49" fontId="6" fillId="0" borderId="0" xfId="0" applyNumberFormat="1" applyFont="1" applyAlignment="1">
      <alignment horizontal="center" vertical="center"/>
    </xf>
    <xf numFmtId="0" fontId="6" fillId="0" borderId="0" xfId="0" applyFont="1" applyAlignment="1">
      <alignment vertical="top" wrapText="1"/>
    </xf>
    <xf numFmtId="0" fontId="46" fillId="2" borderId="0" xfId="0" applyFont="1" applyFill="1"/>
    <xf numFmtId="0" fontId="47" fillId="2" borderId="0" xfId="0" applyFont="1" applyFill="1"/>
    <xf numFmtId="0" fontId="6" fillId="3" borderId="0" xfId="0" applyFont="1" applyFill="1" applyAlignment="1" applyProtection="1">
      <alignment horizontal="center" vertical="center"/>
      <protection locked="0"/>
    </xf>
    <xf numFmtId="0" fontId="6" fillId="0" borderId="0" xfId="0" applyFont="1" applyAlignment="1">
      <alignment horizontal="left" vertical="center"/>
    </xf>
    <xf numFmtId="0" fontId="49" fillId="2" borderId="0" xfId="0" applyFont="1" applyFill="1" applyAlignment="1">
      <alignment wrapText="1"/>
    </xf>
    <xf numFmtId="0" fontId="52" fillId="2" borderId="0" xfId="0" applyFont="1" applyFill="1"/>
    <xf numFmtId="0" fontId="53" fillId="2" borderId="0" xfId="0" applyFont="1" applyFill="1" applyAlignment="1">
      <alignment vertical="center"/>
    </xf>
    <xf numFmtId="0" fontId="40" fillId="0" borderId="0" xfId="0" applyFont="1" applyAlignment="1">
      <alignment horizontal="right" vertical="center"/>
    </xf>
    <xf numFmtId="0" fontId="14" fillId="2" borderId="0" xfId="0" applyFont="1" applyFill="1" applyAlignment="1">
      <alignment horizontal="right" vertical="center" wrapText="1"/>
    </xf>
    <xf numFmtId="0" fontId="2" fillId="4" borderId="0" xfId="0" applyFont="1" applyFill="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55" fillId="2" borderId="0" xfId="0" applyFont="1" applyFill="1" applyAlignment="1">
      <alignment vertical="top" wrapText="1"/>
    </xf>
    <xf numFmtId="0" fontId="14" fillId="2" borderId="0" xfId="0" applyFont="1" applyFill="1" applyAlignment="1">
      <alignment horizontal="right" vertical="center" wrapText="1"/>
    </xf>
    <xf numFmtId="0" fontId="14" fillId="2" borderId="0" xfId="0" applyFont="1" applyFill="1" applyAlignment="1">
      <alignment horizontal="right" vertical="center"/>
    </xf>
    <xf numFmtId="0" fontId="15" fillId="4" borderId="0" xfId="0" applyFont="1" applyFill="1" applyAlignment="1" applyProtection="1">
      <alignment horizontal="left" vertical="center"/>
      <protection locked="0"/>
    </xf>
    <xf numFmtId="0" fontId="16" fillId="2" borderId="0" xfId="1" applyFont="1" applyFill="1" applyAlignment="1" applyProtection="1">
      <alignment horizontal="center"/>
      <protection locked="0"/>
    </xf>
    <xf numFmtId="0" fontId="54" fillId="2" borderId="0" xfId="0" applyFont="1" applyFill="1" applyAlignment="1">
      <alignment horizontal="left" vertical="top" wrapText="1"/>
    </xf>
    <xf numFmtId="0" fontId="25" fillId="2" borderId="0" xfId="1" applyFont="1" applyFill="1" applyAlignment="1" applyProtection="1">
      <alignment horizontal="center" vertical="center"/>
      <protection locked="0"/>
    </xf>
    <xf numFmtId="0" fontId="46" fillId="2" borderId="0" xfId="0" applyFont="1" applyFill="1" applyAlignment="1">
      <alignment horizontal="left"/>
    </xf>
    <xf numFmtId="0" fontId="17" fillId="2" borderId="0" xfId="0" applyFont="1" applyFill="1" applyAlignment="1">
      <alignment horizontal="center" vertical="center" wrapText="1"/>
    </xf>
    <xf numFmtId="0" fontId="13" fillId="2" borderId="0" xfId="1" applyFont="1" applyFill="1" applyAlignment="1" applyProtection="1">
      <alignment horizontal="center" vertical="center" wrapText="1"/>
      <protection locked="0"/>
    </xf>
    <xf numFmtId="0" fontId="15" fillId="3" borderId="0" xfId="0" applyFont="1" applyFill="1" applyAlignment="1" applyProtection="1">
      <alignment horizontal="left" vertical="center"/>
      <protection locked="0"/>
    </xf>
    <xf numFmtId="164" fontId="15" fillId="4" borderId="0" xfId="0" applyNumberFormat="1" applyFont="1" applyFill="1" applyAlignment="1" applyProtection="1">
      <alignment horizontal="left" vertical="center"/>
      <protection locked="0"/>
    </xf>
    <xf numFmtId="164" fontId="15" fillId="3" borderId="0" xfId="0" applyNumberFormat="1" applyFont="1" applyFill="1" applyAlignment="1" applyProtection="1">
      <alignment horizontal="left" vertical="center"/>
      <protection locked="0"/>
    </xf>
    <xf numFmtId="0" fontId="24" fillId="2" borderId="0" xfId="1" applyFont="1" applyFill="1" applyAlignment="1" applyProtection="1">
      <alignment horizontal="center" vertical="center"/>
      <protection locked="0"/>
    </xf>
    <xf numFmtId="0" fontId="14" fillId="2" borderId="0" xfId="0" applyFont="1" applyFill="1" applyAlignment="1">
      <alignment horizontal="center"/>
    </xf>
    <xf numFmtId="0" fontId="3" fillId="2" borderId="0" xfId="0" applyFont="1" applyFill="1" applyAlignment="1">
      <alignment horizontal="center"/>
    </xf>
    <xf numFmtId="0" fontId="4" fillId="3" borderId="0" xfId="0" applyFont="1" applyFill="1" applyAlignment="1" applyProtection="1">
      <alignment horizontal="left" vertical="top" wrapText="1"/>
      <protection locked="0"/>
    </xf>
    <xf numFmtId="0" fontId="14" fillId="2" borderId="0" xfId="0" applyFont="1" applyFill="1" applyAlignment="1">
      <alignment horizontal="left" vertical="center"/>
    </xf>
    <xf numFmtId="0" fontId="0" fillId="3" borderId="0" xfId="0" applyFill="1" applyAlignment="1" applyProtection="1">
      <alignment horizontal="center" vertical="center"/>
      <protection locked="0"/>
    </xf>
    <xf numFmtId="0" fontId="12" fillId="2" borderId="0" xfId="1" applyFill="1" applyAlignment="1">
      <alignment horizontal="center"/>
    </xf>
    <xf numFmtId="0" fontId="22" fillId="2" borderId="0" xfId="1" applyFont="1" applyFill="1" applyAlignment="1" applyProtection="1">
      <alignment horizontal="center" vertical="center"/>
      <protection locked="0"/>
    </xf>
    <xf numFmtId="0" fontId="0" fillId="3" borderId="0" xfId="0" applyFill="1" applyAlignment="1" applyProtection="1">
      <alignment horizontal="center" vertical="center" wrapText="1"/>
      <protection locked="0"/>
    </xf>
    <xf numFmtId="0" fontId="14" fillId="2" borderId="0" xfId="0" applyFont="1" applyFill="1" applyAlignment="1">
      <alignment horizontal="center" vertical="center"/>
    </xf>
    <xf numFmtId="0" fontId="29" fillId="2" borderId="0" xfId="1" applyFont="1" applyFill="1" applyAlignment="1" applyProtection="1">
      <alignment horizontal="center" vertical="center" wrapText="1"/>
      <protection locked="0"/>
    </xf>
    <xf numFmtId="0" fontId="11" fillId="2" borderId="0" xfId="0" applyFont="1" applyFill="1" applyAlignment="1">
      <alignment horizontal="center" wrapText="1"/>
    </xf>
    <xf numFmtId="0" fontId="21" fillId="2" borderId="0" xfId="0" applyFont="1" applyFill="1" applyAlignment="1">
      <alignment horizontal="left" vertical="center"/>
    </xf>
    <xf numFmtId="0" fontId="6" fillId="3" borderId="0" xfId="0" applyFont="1" applyFill="1" applyAlignment="1" applyProtection="1">
      <alignment horizontal="left" vertical="top" wrapText="1"/>
      <protection locked="0"/>
    </xf>
    <xf numFmtId="0" fontId="8" fillId="2" borderId="0" xfId="0" applyFont="1" applyFill="1" applyAlignment="1">
      <alignment horizontal="left" vertical="center"/>
    </xf>
    <xf numFmtId="0" fontId="9" fillId="2" borderId="0" xfId="0" applyFont="1" applyFill="1" applyAlignment="1">
      <alignment horizontal="left" vertical="center" wrapText="1"/>
    </xf>
    <xf numFmtId="0" fontId="26" fillId="2" borderId="0" xfId="1" applyFont="1" applyFill="1" applyAlignment="1" applyProtection="1">
      <alignment horizontal="center" vertical="center"/>
      <protection locked="0"/>
    </xf>
    <xf numFmtId="0" fontId="27" fillId="2" borderId="0" xfId="1" applyFont="1" applyFill="1" applyAlignment="1" applyProtection="1">
      <alignment horizontal="center" vertical="center"/>
      <protection locked="0"/>
    </xf>
    <xf numFmtId="0" fontId="8" fillId="2" borderId="0" xfId="0" applyFont="1" applyFill="1" applyAlignment="1">
      <alignment horizontal="left" vertical="center" wrapText="1"/>
    </xf>
    <xf numFmtId="0" fontId="57" fillId="2" borderId="0" xfId="1" applyFont="1" applyFill="1" applyAlignment="1" applyProtection="1">
      <alignment horizontal="center" vertical="center"/>
      <protection locked="0"/>
    </xf>
    <xf numFmtId="0" fontId="28" fillId="2" borderId="0" xfId="0" applyFont="1" applyFill="1" applyAlignment="1">
      <alignment horizontal="left" vertical="center"/>
    </xf>
    <xf numFmtId="0" fontId="56" fillId="3" borderId="0" xfId="0" applyFont="1" applyFill="1" applyAlignment="1" applyProtection="1">
      <alignment horizontal="left" vertical="top" wrapText="1"/>
      <protection locked="0"/>
    </xf>
    <xf numFmtId="0" fontId="10" fillId="2" borderId="0" xfId="0" applyFont="1" applyFill="1" applyAlignment="1">
      <alignment horizontal="center" vertical="center"/>
    </xf>
    <xf numFmtId="0" fontId="4" fillId="3" borderId="1" xfId="0" applyFont="1" applyFill="1" applyBorder="1" applyAlignment="1">
      <alignment horizontal="center"/>
    </xf>
    <xf numFmtId="0" fontId="11" fillId="2" borderId="0" xfId="0" applyFont="1" applyFill="1" applyAlignment="1">
      <alignment horizontal="center" vertical="center"/>
    </xf>
    <xf numFmtId="0" fontId="0" fillId="3" borderId="1" xfId="0" applyFill="1" applyBorder="1" applyAlignment="1">
      <alignment horizontal="left" vertical="center" wrapText="1"/>
    </xf>
    <xf numFmtId="0" fontId="15" fillId="3" borderId="0" xfId="0" applyFont="1" applyFill="1" applyAlignment="1" applyProtection="1">
      <alignment horizontal="left" vertical="top" wrapText="1"/>
      <protection locked="0"/>
    </xf>
    <xf numFmtId="0" fontId="29" fillId="2" borderId="0" xfId="1" applyFont="1" applyFill="1" applyAlignment="1" applyProtection="1">
      <alignment horizontal="center"/>
      <protection locked="0"/>
    </xf>
    <xf numFmtId="0" fontId="49" fillId="2" borderId="0" xfId="0" applyFont="1" applyFill="1" applyAlignment="1">
      <alignment horizontal="left" vertical="top" wrapText="1"/>
    </xf>
    <xf numFmtId="0" fontId="51" fillId="2" borderId="0" xfId="0" applyFont="1" applyFill="1" applyAlignment="1">
      <alignment horizontal="center" vertical="center"/>
    </xf>
    <xf numFmtId="0" fontId="3" fillId="2" borderId="0" xfId="0" applyFont="1" applyFill="1" applyAlignment="1">
      <alignment horizontal="left" vertical="top" wrapText="1"/>
    </xf>
    <xf numFmtId="0" fontId="42" fillId="2" borderId="0" xfId="0" applyFont="1" applyFill="1" applyAlignment="1">
      <alignment horizontal="center"/>
    </xf>
    <xf numFmtId="0" fontId="40" fillId="3" borderId="0" xfId="0" applyFont="1" applyFill="1" applyAlignment="1">
      <alignment horizontal="center" vertical="center"/>
    </xf>
    <xf numFmtId="0" fontId="46" fillId="2" borderId="0" xfId="1" applyFont="1" applyFill="1" applyAlignment="1">
      <alignment horizontal="center" vertical="center"/>
    </xf>
    <xf numFmtId="0" fontId="53" fillId="2" borderId="0" xfId="0" applyFont="1" applyFill="1" applyAlignment="1">
      <alignment horizontal="left" vertical="top"/>
    </xf>
    <xf numFmtId="0" fontId="6" fillId="3" borderId="0" xfId="0" applyFont="1" applyFill="1" applyAlignment="1">
      <alignment horizontal="left" vertical="top" wrapText="1"/>
    </xf>
    <xf numFmtId="0" fontId="43" fillId="3" borderId="0" xfId="0" applyFont="1" applyFill="1" applyAlignment="1">
      <alignment horizontal="center" vertical="center"/>
    </xf>
    <xf numFmtId="0" fontId="55" fillId="2" borderId="0" xfId="0" applyFont="1" applyFill="1" applyAlignment="1">
      <alignment horizontal="left" vertical="top" wrapText="1"/>
    </xf>
    <xf numFmtId="0" fontId="44" fillId="2" borderId="0" xfId="0" applyFont="1" applyFill="1" applyAlignment="1">
      <alignment horizontal="center" vertical="center"/>
    </xf>
    <xf numFmtId="0" fontId="15" fillId="3" borderId="0" xfId="0" applyFont="1" applyFill="1" applyAlignment="1" applyProtection="1">
      <alignment horizontal="center" vertical="center"/>
      <protection locked="0"/>
    </xf>
    <xf numFmtId="0" fontId="53" fillId="2" borderId="0" xfId="0" applyFont="1" applyFill="1" applyAlignment="1">
      <alignment horizontal="right" vertical="center"/>
    </xf>
    <xf numFmtId="0" fontId="53" fillId="2" borderId="0" xfId="0" applyFont="1" applyFill="1" applyAlignment="1">
      <alignment horizontal="center" vertical="center" wrapText="1"/>
    </xf>
    <xf numFmtId="0" fontId="6" fillId="3" borderId="0" xfId="0" applyFont="1" applyFill="1" applyAlignment="1" applyProtection="1">
      <alignment horizontal="center" vertical="center"/>
      <protection locked="0"/>
    </xf>
    <xf numFmtId="0" fontId="3" fillId="2" borderId="0" xfId="0" applyFont="1" applyFill="1" applyAlignment="1">
      <alignment horizontal="left" vertical="top"/>
    </xf>
    <xf numFmtId="0" fontId="22" fillId="2" borderId="0" xfId="1" applyFont="1" applyFill="1" applyAlignment="1" applyProtection="1">
      <alignment horizontal="center"/>
      <protection locked="0"/>
    </xf>
    <xf numFmtId="0" fontId="60" fillId="2" borderId="0" xfId="1" applyFont="1" applyFill="1" applyAlignment="1" applyProtection="1">
      <alignment horizontal="center"/>
      <protection locked="0"/>
    </xf>
    <xf numFmtId="165" fontId="6" fillId="3" borderId="0" xfId="0" applyNumberFormat="1" applyFont="1" applyFill="1" applyAlignment="1" applyProtection="1">
      <alignment horizontal="center"/>
      <protection locked="0"/>
    </xf>
    <xf numFmtId="0" fontId="6" fillId="3" borderId="0" xfId="0" applyFont="1" applyFill="1" applyAlignment="1" applyProtection="1">
      <alignment horizontal="center"/>
      <protection locked="0"/>
    </xf>
    <xf numFmtId="0" fontId="0" fillId="0" borderId="0" xfId="0" applyAlignment="1">
      <alignment horizontal="left" vertical="center"/>
    </xf>
    <xf numFmtId="0" fontId="37" fillId="0" borderId="0" xfId="0" applyFont="1" applyAlignment="1">
      <alignment horizontal="right" vertical="center"/>
    </xf>
    <xf numFmtId="0" fontId="0" fillId="0" borderId="0" xfId="0" applyAlignment="1">
      <alignment horizontal="left" vertical="top" wrapText="1"/>
    </xf>
    <xf numFmtId="0" fontId="15" fillId="5" borderId="0" xfId="0" applyFont="1" applyFill="1" applyAlignment="1">
      <alignment horizontal="center"/>
    </xf>
    <xf numFmtId="0" fontId="0" fillId="0" borderId="0" xfId="0" applyAlignment="1">
      <alignment horizontal="left" vertical="top"/>
    </xf>
    <xf numFmtId="0" fontId="6" fillId="0" borderId="0" xfId="0" applyFont="1" applyAlignment="1">
      <alignment horizontal="left" vertical="top" wrapText="1"/>
    </xf>
    <xf numFmtId="0" fontId="0" fillId="0" borderId="0" xfId="0" applyAlignment="1">
      <alignment horizontal="center"/>
    </xf>
    <xf numFmtId="0" fontId="35" fillId="0" borderId="0" xfId="0" applyFont="1" applyAlignment="1">
      <alignment horizontal="center" vertical="center"/>
    </xf>
    <xf numFmtId="0" fontId="6" fillId="0" borderId="0" xfId="0" applyFont="1" applyAlignment="1">
      <alignment horizontal="right"/>
    </xf>
    <xf numFmtId="0" fontId="15" fillId="0" borderId="0" xfId="0" applyFont="1" applyAlignment="1">
      <alignment horizontal="center" vertical="center"/>
    </xf>
    <xf numFmtId="0" fontId="6" fillId="0" borderId="0" xfId="0" applyFont="1" applyAlignment="1">
      <alignment horizontal="left"/>
    </xf>
    <xf numFmtId="0" fontId="30" fillId="0" borderId="0" xfId="0" applyFont="1" applyAlignment="1">
      <alignment horizontal="left" vertical="center"/>
    </xf>
    <xf numFmtId="0" fontId="30" fillId="0" borderId="0" xfId="0" applyFont="1" applyAlignment="1">
      <alignment horizontal="center"/>
    </xf>
    <xf numFmtId="0" fontId="6" fillId="0" borderId="0" xfId="0" applyFont="1" applyAlignment="1">
      <alignment horizontal="left" vertical="center"/>
    </xf>
    <xf numFmtId="0" fontId="6" fillId="0" borderId="0" xfId="0" applyFont="1" applyAlignment="1">
      <alignment horizontal="center"/>
    </xf>
    <xf numFmtId="164" fontId="6" fillId="0" borderId="0" xfId="0" applyNumberFormat="1" applyFont="1" applyAlignment="1">
      <alignment horizontal="left" vertical="center"/>
    </xf>
    <xf numFmtId="0" fontId="0" fillId="0" borderId="0" xfId="0" applyAlignment="1">
      <alignment horizontal="center" vertical="center"/>
    </xf>
    <xf numFmtId="0" fontId="36" fillId="0" borderId="0" xfId="0" applyFont="1" applyAlignment="1">
      <alignment horizontal="left" vertical="center"/>
    </xf>
    <xf numFmtId="0" fontId="15" fillId="5" borderId="0" xfId="0" applyFont="1" applyFill="1" applyAlignment="1">
      <alignment horizontal="center" vertical="center"/>
    </xf>
    <xf numFmtId="0" fontId="6" fillId="0" borderId="0" xfId="0" applyFont="1" applyAlignment="1">
      <alignment horizontal="left" vertical="top"/>
    </xf>
    <xf numFmtId="0" fontId="40" fillId="0" borderId="0" xfId="0" applyFont="1" applyAlignment="1">
      <alignment horizontal="right" vertical="center"/>
    </xf>
    <xf numFmtId="0" fontId="4" fillId="5" borderId="0" xfId="0" applyFont="1" applyFill="1" applyAlignment="1">
      <alignment horizontal="center"/>
    </xf>
    <xf numFmtId="0" fontId="15" fillId="5" borderId="0" xfId="0" applyFont="1" applyFill="1" applyAlignment="1">
      <alignment horizontal="center" vertical="top"/>
    </xf>
    <xf numFmtId="0" fontId="15" fillId="0" borderId="0" xfId="0" applyFont="1" applyAlignment="1">
      <alignment horizontal="center"/>
    </xf>
    <xf numFmtId="0" fontId="33" fillId="0" borderId="0" xfId="0" applyFont="1" applyAlignment="1">
      <alignment horizontal="center" vertical="center"/>
    </xf>
    <xf numFmtId="0" fontId="4" fillId="0" borderId="0" xfId="0" applyFont="1" applyAlignment="1">
      <alignment horizontal="left" vertical="top"/>
    </xf>
    <xf numFmtId="0" fontId="37" fillId="0" borderId="0" xfId="0" applyFont="1" applyAlignment="1">
      <alignment horizontal="left" vertical="top"/>
    </xf>
    <xf numFmtId="165" fontId="6" fillId="0" borderId="2" xfId="0" applyNumberFormat="1" applyFont="1" applyBorder="1" applyAlignment="1">
      <alignment horizontal="center" vertical="center"/>
    </xf>
    <xf numFmtId="49" fontId="6" fillId="0" borderId="2" xfId="0" applyNumberFormat="1" applyFont="1" applyBorder="1" applyAlignment="1">
      <alignment horizontal="center" vertical="center"/>
    </xf>
    <xf numFmtId="0" fontId="58" fillId="0" borderId="0" xfId="0" applyFont="1" applyAlignment="1">
      <alignment horizontal="center" vertical="center"/>
    </xf>
    <xf numFmtId="0" fontId="59" fillId="0" borderId="0" xfId="0" applyFont="1" applyAlignment="1">
      <alignment horizontal="center"/>
    </xf>
    <xf numFmtId="165" fontId="59" fillId="0" borderId="0" xfId="0" applyNumberFormat="1" applyFont="1" applyAlignment="1">
      <alignment horizontal="center"/>
    </xf>
    <xf numFmtId="0" fontId="36" fillId="0" borderId="0" xfId="0" applyFont="1" applyAlignment="1">
      <alignment horizontal="center"/>
    </xf>
    <xf numFmtId="0" fontId="33" fillId="0" borderId="0" xfId="0" applyFont="1" applyAlignment="1">
      <alignment horizontal="right" vertical="center"/>
    </xf>
    <xf numFmtId="0" fontId="6" fillId="0" borderId="0" xfId="0" applyFont="1" applyAlignment="1">
      <alignment horizontal="right" vertical="center"/>
    </xf>
    <xf numFmtId="0" fontId="31" fillId="0" borderId="0" xfId="0" applyFont="1" applyAlignment="1">
      <alignment horizontal="center" vertical="center" wrapText="1"/>
    </xf>
    <xf numFmtId="164" fontId="0" fillId="0" borderId="0" xfId="0" applyNumberFormat="1" applyAlignment="1">
      <alignment horizontal="center" vertical="center"/>
    </xf>
  </cellXfs>
  <cellStyles count="2">
    <cellStyle name="Hyperlink" xfId="1" builtinId="8"/>
    <cellStyle name="Normal" xfId="0" builtinId="0"/>
  </cellStyles>
  <dxfs count="76">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00B0F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colors>
    <mruColors>
      <color rgb="FFF6A705"/>
      <color rgb="FFA3C4EF"/>
      <color rgb="FF0100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5.xml"/><Relationship Id="rId39" Type="http://schemas.openxmlformats.org/officeDocument/2006/relationships/customXml" Target="../customXml/item18.xml"/><Relationship Id="rId21" Type="http://schemas.openxmlformats.org/officeDocument/2006/relationships/calcChain" Target="calcChain.xml"/><Relationship Id="rId34" Type="http://schemas.openxmlformats.org/officeDocument/2006/relationships/customXml" Target="../customXml/item13.xml"/><Relationship Id="rId42" Type="http://schemas.openxmlformats.org/officeDocument/2006/relationships/customXml" Target="../customXml/item2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connections" Target="connections.xml"/><Relationship Id="rId29"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32" Type="http://schemas.openxmlformats.org/officeDocument/2006/relationships/customXml" Target="../customXml/item11.xml"/><Relationship Id="rId37" Type="http://schemas.openxmlformats.org/officeDocument/2006/relationships/customXml" Target="../customXml/item16.xml"/><Relationship Id="rId40" Type="http://schemas.openxmlformats.org/officeDocument/2006/relationships/customXml" Target="../customXml/item19.xml"/><Relationship Id="rId45" Type="http://schemas.openxmlformats.org/officeDocument/2006/relationships/customXml" Target="../customXml/item24.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2.xml"/><Relationship Id="rId28" Type="http://schemas.openxmlformats.org/officeDocument/2006/relationships/customXml" Target="../customXml/item7.xml"/><Relationship Id="rId36" Type="http://schemas.openxmlformats.org/officeDocument/2006/relationships/customXml" Target="../customXml/item15.xml"/><Relationship Id="rId10" Type="http://schemas.openxmlformats.org/officeDocument/2006/relationships/worksheet" Target="worksheets/sheet10.xml"/><Relationship Id="rId19" Type="http://schemas.openxmlformats.org/officeDocument/2006/relationships/sheetMetadata" Target="metadata.xml"/><Relationship Id="rId31" Type="http://schemas.openxmlformats.org/officeDocument/2006/relationships/customXml" Target="../customXml/item10.xml"/><Relationship Id="rId44" Type="http://schemas.openxmlformats.org/officeDocument/2006/relationships/customXml" Target="../customXml/item2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 Id="rId27" Type="http://schemas.openxmlformats.org/officeDocument/2006/relationships/customXml" Target="../customXml/item6.xml"/><Relationship Id="rId30" Type="http://schemas.openxmlformats.org/officeDocument/2006/relationships/customXml" Target="../customXml/item9.xml"/><Relationship Id="rId35" Type="http://schemas.openxmlformats.org/officeDocument/2006/relationships/customXml" Target="../customXml/item14.xml"/><Relationship Id="rId43" Type="http://schemas.openxmlformats.org/officeDocument/2006/relationships/customXml" Target="../customXml/item2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4.xml"/><Relationship Id="rId33" Type="http://schemas.openxmlformats.org/officeDocument/2006/relationships/customXml" Target="../customXml/item12.xml"/><Relationship Id="rId38" Type="http://schemas.openxmlformats.org/officeDocument/2006/relationships/customXml" Target="../customXml/item17.xml"/><Relationship Id="rId20" Type="http://schemas.openxmlformats.org/officeDocument/2006/relationships/powerPivotData" Target="model/item.data"/><Relationship Id="rId41" Type="http://schemas.openxmlformats.org/officeDocument/2006/relationships/customXml" Target="../customXml/item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Relative Risk Rating</a:t>
            </a:r>
          </a:p>
        </c:rich>
      </c:tx>
      <c:overlay val="0"/>
      <c:spPr>
        <a:noFill/>
        <a:ln>
          <a:noFill/>
        </a:ln>
        <a:effectLst/>
      </c:spPr>
    </c:title>
    <c:autoTitleDeleted val="0"/>
    <c:plotArea>
      <c:layout/>
      <c:barChart>
        <c:barDir val="bar"/>
        <c:grouping val="clustered"/>
        <c:varyColors val="1"/>
        <c:ser>
          <c:idx val="0"/>
          <c:order val="0"/>
          <c:spPr>
            <a:solidFill>
              <a:srgbClr val="00B050"/>
            </a:solidFill>
            <a:ln w="9525">
              <a:solidFill>
                <a:schemeClr val="tx1"/>
              </a:solidFill>
            </a:ln>
            <a:effectLst>
              <a:outerShdw blurRad="50800" dist="38100" dir="5400000" algn="t" rotWithShape="0">
                <a:prstClr val="black">
                  <a:alpha val="40000"/>
                </a:prstClr>
              </a:outerShdw>
            </a:effectLst>
          </c:spPr>
          <c:invertIfNegative val="0"/>
          <c:cat>
            <c:strRef>
              <c:f>'Final Risk Rating'!$L$4:$L$12</c:f>
              <c:strCache>
                <c:ptCount val="9"/>
                <c:pt idx="0">
                  <c:v>Social/Economic Concerns</c:v>
                </c:pt>
                <c:pt idx="1">
                  <c:v>Proximity &amp; Threat of Fire</c:v>
                </c:pt>
                <c:pt idx="2">
                  <c:v>Structures/Infrastruct/Other</c:v>
                </c:pt>
                <c:pt idx="3">
                  <c:v>Potential Fire Growth</c:v>
                </c:pt>
                <c:pt idx="4">
                  <c:v>Fire Behavior</c:v>
                </c:pt>
                <c:pt idx="5">
                  <c:v>Fuel Conditions</c:v>
                </c:pt>
                <c:pt idx="6">
                  <c:v>Seasonal Severity</c:v>
                </c:pt>
                <c:pt idx="7">
                  <c:v>Barriers to fire Spread</c:v>
                </c:pt>
                <c:pt idx="8">
                  <c:v>Time of Season</c:v>
                </c:pt>
              </c:strCache>
            </c:strRef>
          </c:cat>
          <c:val>
            <c:numRef>
              <c:f>'Final Risk Rating'!$N$4:$N$12</c:f>
              <c:numCache>
                <c:formatCode>General</c:formatCode>
                <c:ptCount val="9"/>
                <c:pt idx="0">
                  <c:v>1</c:v>
                </c:pt>
                <c:pt idx="1">
                  <c:v>1</c:v>
                </c:pt>
                <c:pt idx="2">
                  <c:v>1</c:v>
                </c:pt>
                <c:pt idx="3">
                  <c:v>1</c:v>
                </c:pt>
                <c:pt idx="4">
                  <c:v>1</c:v>
                </c:pt>
                <c:pt idx="5">
                  <c:v>1</c:v>
                </c:pt>
                <c:pt idx="6">
                  <c:v>0</c:v>
                </c:pt>
                <c:pt idx="7">
                  <c:v>0</c:v>
                </c:pt>
                <c:pt idx="8">
                  <c:v>1</c:v>
                </c:pt>
              </c:numCache>
            </c:numRef>
          </c:val>
          <c:extLst>
            <c:ext xmlns:c16="http://schemas.microsoft.com/office/drawing/2014/chart" uri="{C3380CC4-5D6E-409C-BE32-E72D297353CC}">
              <c16:uniqueId val="{00000001-C1DB-40EC-8FF2-000A686AC9CA}"/>
            </c:ext>
          </c:extLst>
        </c:ser>
        <c:ser>
          <c:idx val="1"/>
          <c:order val="1"/>
          <c:spPr>
            <a:solidFill>
              <a:schemeClr val="accent2"/>
            </a:solidFill>
            <a:ln>
              <a:solidFill>
                <a:schemeClr val="tx1"/>
              </a:solidFill>
            </a:ln>
            <a:effectLst>
              <a:outerShdw blurRad="50800" dist="38100" dir="5400000" algn="t" rotWithShape="0">
                <a:prstClr val="black">
                  <a:alpha val="40000"/>
                </a:prstClr>
              </a:outerShdw>
            </a:effectLst>
          </c:spPr>
          <c:invertIfNegative val="0"/>
          <c:cat>
            <c:strRef>
              <c:f>'Final Risk Rating'!$L$4:$L$12</c:f>
              <c:strCache>
                <c:ptCount val="9"/>
                <c:pt idx="0">
                  <c:v>Social/Economic Concerns</c:v>
                </c:pt>
                <c:pt idx="1">
                  <c:v>Proximity &amp; Threat of Fire</c:v>
                </c:pt>
                <c:pt idx="2">
                  <c:v>Structures/Infrastruct/Other</c:v>
                </c:pt>
                <c:pt idx="3">
                  <c:v>Potential Fire Growth</c:v>
                </c:pt>
                <c:pt idx="4">
                  <c:v>Fire Behavior</c:v>
                </c:pt>
                <c:pt idx="5">
                  <c:v>Fuel Conditions</c:v>
                </c:pt>
                <c:pt idx="6">
                  <c:v>Seasonal Severity</c:v>
                </c:pt>
                <c:pt idx="7">
                  <c:v>Barriers to fire Spread</c:v>
                </c:pt>
                <c:pt idx="8">
                  <c:v>Time of Season</c:v>
                </c:pt>
              </c:strCache>
            </c:strRef>
          </c:cat>
          <c:val>
            <c:numRef>
              <c:f>'Final Risk Rating'!$O$4:$O$12</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C1DB-40EC-8FF2-000A686AC9CA}"/>
            </c:ext>
          </c:extLst>
        </c:ser>
        <c:dLbls>
          <c:showLegendKey val="0"/>
          <c:showVal val="0"/>
          <c:showCatName val="0"/>
          <c:showSerName val="0"/>
          <c:showPercent val="0"/>
          <c:showBubbleSize val="0"/>
        </c:dLbls>
        <c:gapWidth val="200"/>
        <c:axId val="1564911888"/>
        <c:axId val="808694384"/>
      </c:barChart>
      <c:barChart>
        <c:barDir val="bar"/>
        <c:grouping val="clustered"/>
        <c:varyColors val="1"/>
        <c:ser>
          <c:idx val="2"/>
          <c:order val="2"/>
          <c:spPr>
            <a:solidFill>
              <a:srgbClr val="FF0000"/>
            </a:solidFill>
            <a:ln>
              <a:solidFill>
                <a:schemeClr val="bg2">
                  <a:lumMod val="10000"/>
                </a:schemeClr>
              </a:solidFill>
            </a:ln>
            <a:effectLst>
              <a:outerShdw blurRad="50800" dist="38100" dir="5400000" algn="t" rotWithShape="0">
                <a:prstClr val="black">
                  <a:alpha val="40000"/>
                </a:prstClr>
              </a:outerShdw>
            </a:effectLst>
          </c:spPr>
          <c:invertIfNegative val="0"/>
          <c:cat>
            <c:strRef>
              <c:f>'Final Risk Rating'!$L$4:$L$12</c:f>
              <c:strCache>
                <c:ptCount val="9"/>
                <c:pt idx="0">
                  <c:v>Social/Economic Concerns</c:v>
                </c:pt>
                <c:pt idx="1">
                  <c:v>Proximity &amp; Threat of Fire</c:v>
                </c:pt>
                <c:pt idx="2">
                  <c:v>Structures/Infrastruct/Other</c:v>
                </c:pt>
                <c:pt idx="3">
                  <c:v>Potential Fire Growth</c:v>
                </c:pt>
                <c:pt idx="4">
                  <c:v>Fire Behavior</c:v>
                </c:pt>
                <c:pt idx="5">
                  <c:v>Fuel Conditions</c:v>
                </c:pt>
                <c:pt idx="6">
                  <c:v>Seasonal Severity</c:v>
                </c:pt>
                <c:pt idx="7">
                  <c:v>Barriers to fire Spread</c:v>
                </c:pt>
                <c:pt idx="8">
                  <c:v>Time of Season</c:v>
                </c:pt>
              </c:strCache>
            </c:strRef>
          </c:cat>
          <c:val>
            <c:numRef>
              <c:f>'Final Risk Rating'!$P$4:$P$12</c:f>
              <c:numCache>
                <c:formatCode>General</c:formatCode>
                <c:ptCount val="9"/>
                <c:pt idx="0">
                  <c:v>0</c:v>
                </c:pt>
                <c:pt idx="1">
                  <c:v>0</c:v>
                </c:pt>
                <c:pt idx="2">
                  <c:v>0</c:v>
                </c:pt>
                <c:pt idx="3">
                  <c:v>0</c:v>
                </c:pt>
                <c:pt idx="4">
                  <c:v>0</c:v>
                </c:pt>
                <c:pt idx="5">
                  <c:v>0</c:v>
                </c:pt>
                <c:pt idx="6">
                  <c:v>3</c:v>
                </c:pt>
                <c:pt idx="7">
                  <c:v>3</c:v>
                </c:pt>
                <c:pt idx="8">
                  <c:v>0</c:v>
                </c:pt>
              </c:numCache>
            </c:numRef>
          </c:val>
          <c:extLst>
            <c:ext xmlns:c16="http://schemas.microsoft.com/office/drawing/2014/chart" uri="{C3380CC4-5D6E-409C-BE32-E72D297353CC}">
              <c16:uniqueId val="{00000005-C1DB-40EC-8FF2-000A686AC9CA}"/>
            </c:ext>
          </c:extLst>
        </c:ser>
        <c:dLbls>
          <c:showLegendKey val="0"/>
          <c:showVal val="0"/>
          <c:showCatName val="0"/>
          <c:showSerName val="0"/>
          <c:showPercent val="0"/>
          <c:showBubbleSize val="0"/>
        </c:dLbls>
        <c:gapWidth val="200"/>
        <c:axId val="810240064"/>
        <c:axId val="810215584"/>
      </c:barChart>
      <c:catAx>
        <c:axId val="156491188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8694384"/>
        <c:crosses val="autoZero"/>
        <c:auto val="1"/>
        <c:lblAlgn val="ctr"/>
        <c:lblOffset val="100"/>
        <c:noMultiLvlLbl val="0"/>
      </c:catAx>
      <c:valAx>
        <c:axId val="808694384"/>
        <c:scaling>
          <c:orientation val="minMax"/>
          <c:max val="3"/>
        </c:scaling>
        <c:delete val="1"/>
        <c:axPos val="b"/>
        <c:numFmt formatCode="General" sourceLinked="1"/>
        <c:majorTickMark val="out"/>
        <c:minorTickMark val="none"/>
        <c:tickLblPos val="nextTo"/>
        <c:crossAx val="1564911888"/>
        <c:crosses val="autoZero"/>
        <c:crossBetween val="between"/>
        <c:majorUnit val="1"/>
      </c:valAx>
      <c:valAx>
        <c:axId val="810215584"/>
        <c:scaling>
          <c:orientation val="minMax"/>
          <c:max val="3"/>
        </c:scaling>
        <c:delete val="1"/>
        <c:axPos val="t"/>
        <c:numFmt formatCode="General" sourceLinked="1"/>
        <c:majorTickMark val="out"/>
        <c:minorTickMark val="none"/>
        <c:tickLblPos val="nextTo"/>
        <c:crossAx val="810240064"/>
        <c:crosses val="max"/>
        <c:crossBetween val="between"/>
        <c:majorUnit val="1"/>
      </c:valAx>
      <c:catAx>
        <c:axId val="810240064"/>
        <c:scaling>
          <c:orientation val="minMax"/>
        </c:scaling>
        <c:delete val="1"/>
        <c:axPos val="r"/>
        <c:numFmt formatCode="General" sourceLinked="1"/>
        <c:majorTickMark val="out"/>
        <c:minorTickMark val="none"/>
        <c:tickLblPos val="nextTo"/>
        <c:crossAx val="810215584"/>
        <c:crosses val="max"/>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Relative Risk Rating</a:t>
            </a:r>
          </a:p>
        </c:rich>
      </c:tx>
      <c:overlay val="0"/>
      <c:spPr>
        <a:noFill/>
        <a:ln>
          <a:noFill/>
        </a:ln>
        <a:effectLst/>
      </c:spPr>
    </c:title>
    <c:autoTitleDeleted val="0"/>
    <c:plotArea>
      <c:layout/>
      <c:barChart>
        <c:barDir val="bar"/>
        <c:grouping val="clustered"/>
        <c:varyColors val="1"/>
        <c:ser>
          <c:idx val="0"/>
          <c:order val="0"/>
          <c:spPr>
            <a:solidFill>
              <a:srgbClr val="00B050"/>
            </a:solidFill>
            <a:ln w="9525">
              <a:solidFill>
                <a:schemeClr val="tx1"/>
              </a:solidFill>
            </a:ln>
            <a:effectLst>
              <a:outerShdw blurRad="50800" dist="38100" dir="5400000" algn="t" rotWithShape="0">
                <a:prstClr val="black">
                  <a:alpha val="40000"/>
                </a:prstClr>
              </a:outerShdw>
            </a:effectLst>
          </c:spPr>
          <c:invertIfNegative val="0"/>
          <c:cat>
            <c:strRef>
              <c:f>'Final Risk Rating'!$L$4:$L$12</c:f>
              <c:strCache>
                <c:ptCount val="9"/>
                <c:pt idx="0">
                  <c:v>Social/Economic Concerns</c:v>
                </c:pt>
                <c:pt idx="1">
                  <c:v>Proximity &amp; Threat of Fire</c:v>
                </c:pt>
                <c:pt idx="2">
                  <c:v>Structures/Infrastruct/Other</c:v>
                </c:pt>
                <c:pt idx="3">
                  <c:v>Potential Fire Growth</c:v>
                </c:pt>
                <c:pt idx="4">
                  <c:v>Fire Behavior</c:v>
                </c:pt>
                <c:pt idx="5">
                  <c:v>Fuel Conditions</c:v>
                </c:pt>
                <c:pt idx="6">
                  <c:v>Seasonal Severity</c:v>
                </c:pt>
                <c:pt idx="7">
                  <c:v>Barriers to fire Spread</c:v>
                </c:pt>
                <c:pt idx="8">
                  <c:v>Time of Season</c:v>
                </c:pt>
              </c:strCache>
            </c:strRef>
          </c:cat>
          <c:val>
            <c:numRef>
              <c:f>'Final Risk Rating'!$N$4:$N$12</c:f>
              <c:numCache>
                <c:formatCode>General</c:formatCode>
                <c:ptCount val="9"/>
                <c:pt idx="0">
                  <c:v>1</c:v>
                </c:pt>
                <c:pt idx="1">
                  <c:v>1</c:v>
                </c:pt>
                <c:pt idx="2">
                  <c:v>1</c:v>
                </c:pt>
                <c:pt idx="3">
                  <c:v>1</c:v>
                </c:pt>
                <c:pt idx="4">
                  <c:v>1</c:v>
                </c:pt>
                <c:pt idx="5">
                  <c:v>1</c:v>
                </c:pt>
                <c:pt idx="6">
                  <c:v>0</c:v>
                </c:pt>
                <c:pt idx="7">
                  <c:v>0</c:v>
                </c:pt>
                <c:pt idx="8">
                  <c:v>1</c:v>
                </c:pt>
              </c:numCache>
            </c:numRef>
          </c:val>
          <c:extLst>
            <c:ext xmlns:c16="http://schemas.microsoft.com/office/drawing/2014/chart" uri="{C3380CC4-5D6E-409C-BE32-E72D297353CC}">
              <c16:uniqueId val="{00000000-7B38-4B07-B39C-6D9E818F8D15}"/>
            </c:ext>
          </c:extLst>
        </c:ser>
        <c:ser>
          <c:idx val="1"/>
          <c:order val="1"/>
          <c:spPr>
            <a:solidFill>
              <a:schemeClr val="accent2"/>
            </a:solidFill>
            <a:ln>
              <a:solidFill>
                <a:schemeClr val="tx1"/>
              </a:solidFill>
            </a:ln>
            <a:effectLst>
              <a:outerShdw blurRad="50800" dist="38100" dir="5400000" algn="t" rotWithShape="0">
                <a:prstClr val="black">
                  <a:alpha val="40000"/>
                </a:prstClr>
              </a:outerShdw>
            </a:effectLst>
          </c:spPr>
          <c:invertIfNegative val="0"/>
          <c:cat>
            <c:strRef>
              <c:f>'Final Risk Rating'!$L$4:$L$12</c:f>
              <c:strCache>
                <c:ptCount val="9"/>
                <c:pt idx="0">
                  <c:v>Social/Economic Concerns</c:v>
                </c:pt>
                <c:pt idx="1">
                  <c:v>Proximity &amp; Threat of Fire</c:v>
                </c:pt>
                <c:pt idx="2">
                  <c:v>Structures/Infrastruct/Other</c:v>
                </c:pt>
                <c:pt idx="3">
                  <c:v>Potential Fire Growth</c:v>
                </c:pt>
                <c:pt idx="4">
                  <c:v>Fire Behavior</c:v>
                </c:pt>
                <c:pt idx="5">
                  <c:v>Fuel Conditions</c:v>
                </c:pt>
                <c:pt idx="6">
                  <c:v>Seasonal Severity</c:v>
                </c:pt>
                <c:pt idx="7">
                  <c:v>Barriers to fire Spread</c:v>
                </c:pt>
                <c:pt idx="8">
                  <c:v>Time of Season</c:v>
                </c:pt>
              </c:strCache>
            </c:strRef>
          </c:cat>
          <c:val>
            <c:numRef>
              <c:f>'Final Risk Rating'!$O$4:$O$12</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7B38-4B07-B39C-6D9E818F8D15}"/>
            </c:ext>
          </c:extLst>
        </c:ser>
        <c:dLbls>
          <c:showLegendKey val="0"/>
          <c:showVal val="0"/>
          <c:showCatName val="0"/>
          <c:showSerName val="0"/>
          <c:showPercent val="0"/>
          <c:showBubbleSize val="0"/>
        </c:dLbls>
        <c:gapWidth val="200"/>
        <c:axId val="1564911888"/>
        <c:axId val="808694384"/>
      </c:barChart>
      <c:barChart>
        <c:barDir val="bar"/>
        <c:grouping val="clustered"/>
        <c:varyColors val="1"/>
        <c:ser>
          <c:idx val="2"/>
          <c:order val="2"/>
          <c:spPr>
            <a:solidFill>
              <a:srgbClr val="FF0000"/>
            </a:solidFill>
            <a:ln>
              <a:solidFill>
                <a:schemeClr val="bg2">
                  <a:lumMod val="10000"/>
                </a:schemeClr>
              </a:solidFill>
            </a:ln>
            <a:effectLst>
              <a:outerShdw blurRad="50800" dist="38100" dir="5400000" algn="t" rotWithShape="0">
                <a:prstClr val="black">
                  <a:alpha val="40000"/>
                </a:prstClr>
              </a:outerShdw>
            </a:effectLst>
          </c:spPr>
          <c:invertIfNegative val="0"/>
          <c:cat>
            <c:strRef>
              <c:f>'Final Risk Rating'!$L$4:$L$12</c:f>
              <c:strCache>
                <c:ptCount val="9"/>
                <c:pt idx="0">
                  <c:v>Social/Economic Concerns</c:v>
                </c:pt>
                <c:pt idx="1">
                  <c:v>Proximity &amp; Threat of Fire</c:v>
                </c:pt>
                <c:pt idx="2">
                  <c:v>Structures/Infrastruct/Other</c:v>
                </c:pt>
                <c:pt idx="3">
                  <c:v>Potential Fire Growth</c:v>
                </c:pt>
                <c:pt idx="4">
                  <c:v>Fire Behavior</c:v>
                </c:pt>
                <c:pt idx="5">
                  <c:v>Fuel Conditions</c:v>
                </c:pt>
                <c:pt idx="6">
                  <c:v>Seasonal Severity</c:v>
                </c:pt>
                <c:pt idx="7">
                  <c:v>Barriers to fire Spread</c:v>
                </c:pt>
                <c:pt idx="8">
                  <c:v>Time of Season</c:v>
                </c:pt>
              </c:strCache>
            </c:strRef>
          </c:cat>
          <c:val>
            <c:numRef>
              <c:f>'Final Risk Rating'!$P$4:$P$12</c:f>
              <c:numCache>
                <c:formatCode>General</c:formatCode>
                <c:ptCount val="9"/>
                <c:pt idx="0">
                  <c:v>0</c:v>
                </c:pt>
                <c:pt idx="1">
                  <c:v>0</c:v>
                </c:pt>
                <c:pt idx="2">
                  <c:v>0</c:v>
                </c:pt>
                <c:pt idx="3">
                  <c:v>0</c:v>
                </c:pt>
                <c:pt idx="4">
                  <c:v>0</c:v>
                </c:pt>
                <c:pt idx="5">
                  <c:v>0</c:v>
                </c:pt>
                <c:pt idx="6">
                  <c:v>3</c:v>
                </c:pt>
                <c:pt idx="7">
                  <c:v>3</c:v>
                </c:pt>
                <c:pt idx="8">
                  <c:v>0</c:v>
                </c:pt>
              </c:numCache>
            </c:numRef>
          </c:val>
          <c:extLst>
            <c:ext xmlns:c16="http://schemas.microsoft.com/office/drawing/2014/chart" uri="{C3380CC4-5D6E-409C-BE32-E72D297353CC}">
              <c16:uniqueId val="{00000002-7B38-4B07-B39C-6D9E818F8D15}"/>
            </c:ext>
          </c:extLst>
        </c:ser>
        <c:dLbls>
          <c:showLegendKey val="0"/>
          <c:showVal val="0"/>
          <c:showCatName val="0"/>
          <c:showSerName val="0"/>
          <c:showPercent val="0"/>
          <c:showBubbleSize val="0"/>
        </c:dLbls>
        <c:gapWidth val="200"/>
        <c:axId val="810240064"/>
        <c:axId val="810215584"/>
      </c:barChart>
      <c:catAx>
        <c:axId val="156491188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8694384"/>
        <c:crosses val="autoZero"/>
        <c:auto val="1"/>
        <c:lblAlgn val="ctr"/>
        <c:lblOffset val="100"/>
        <c:noMultiLvlLbl val="0"/>
      </c:catAx>
      <c:valAx>
        <c:axId val="808694384"/>
        <c:scaling>
          <c:orientation val="minMax"/>
          <c:max val="3"/>
        </c:scaling>
        <c:delete val="1"/>
        <c:axPos val="b"/>
        <c:numFmt formatCode="General" sourceLinked="1"/>
        <c:majorTickMark val="out"/>
        <c:minorTickMark val="none"/>
        <c:tickLblPos val="nextTo"/>
        <c:crossAx val="1564911888"/>
        <c:crosses val="autoZero"/>
        <c:crossBetween val="between"/>
        <c:majorUnit val="1"/>
      </c:valAx>
      <c:valAx>
        <c:axId val="810215584"/>
        <c:scaling>
          <c:orientation val="minMax"/>
          <c:max val="3"/>
        </c:scaling>
        <c:delete val="1"/>
        <c:axPos val="t"/>
        <c:numFmt formatCode="General" sourceLinked="1"/>
        <c:majorTickMark val="out"/>
        <c:minorTickMark val="none"/>
        <c:tickLblPos val="nextTo"/>
        <c:crossAx val="810240064"/>
        <c:crosses val="max"/>
        <c:crossBetween val="between"/>
        <c:majorUnit val="1"/>
      </c:valAx>
      <c:catAx>
        <c:axId val="810240064"/>
        <c:scaling>
          <c:orientation val="minMax"/>
        </c:scaling>
        <c:delete val="1"/>
        <c:axPos val="r"/>
        <c:numFmt formatCode="General" sourceLinked="1"/>
        <c:majorTickMark val="out"/>
        <c:minorTickMark val="none"/>
        <c:tickLblPos val="nextTo"/>
        <c:crossAx val="810215584"/>
        <c:crosses val="max"/>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1</xdr:row>
      <xdr:rowOff>76200</xdr:rowOff>
    </xdr:from>
    <xdr:to>
      <xdr:col>4</xdr:col>
      <xdr:colOff>89744</xdr:colOff>
      <xdr:row>6</xdr:row>
      <xdr:rowOff>257624</xdr:rowOff>
    </xdr:to>
    <xdr:pic>
      <xdr:nvPicPr>
        <xdr:cNvPr id="3" name="Picture 2">
          <a:extLst>
            <a:ext uri="{FF2B5EF4-FFF2-40B4-BE49-F238E27FC236}">
              <a16:creationId xmlns:a16="http://schemas.microsoft.com/office/drawing/2014/main" id="{92D84C34-3858-6434-E789-5AD0A9C495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1219200"/>
          <a:ext cx="1766144" cy="1695899"/>
        </a:xfrm>
        <a:prstGeom prst="rect">
          <a:avLst/>
        </a:prstGeom>
      </xdr:spPr>
    </xdr:pic>
    <xdr:clientData/>
  </xdr:twoCellAnchor>
  <xdr:twoCellAnchor editAs="oneCell">
    <xdr:from>
      <xdr:col>12</xdr:col>
      <xdr:colOff>409574</xdr:colOff>
      <xdr:row>7</xdr:row>
      <xdr:rowOff>28575</xdr:rowOff>
    </xdr:from>
    <xdr:to>
      <xdr:col>13</xdr:col>
      <xdr:colOff>104775</xdr:colOff>
      <xdr:row>7</xdr:row>
      <xdr:rowOff>333376</xdr:rowOff>
    </xdr:to>
    <xdr:pic>
      <xdr:nvPicPr>
        <xdr:cNvPr id="4" name="Graphic 3" descr="Warning with solid fill">
          <a:extLst>
            <a:ext uri="{FF2B5EF4-FFF2-40B4-BE49-F238E27FC236}">
              <a16:creationId xmlns:a16="http://schemas.microsoft.com/office/drawing/2014/main" id="{ADF5E91E-8603-9F64-48F7-31DF8FA0C893}"/>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658099" y="2686050"/>
          <a:ext cx="304801" cy="3048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9526</xdr:colOff>
      <xdr:row>2</xdr:row>
      <xdr:rowOff>23812</xdr:rowOff>
    </xdr:from>
    <xdr:to>
      <xdr:col>7</xdr:col>
      <xdr:colOff>0</xdr:colOff>
      <xdr:row>18</xdr:row>
      <xdr:rowOff>104775</xdr:rowOff>
    </xdr:to>
    <xdr:graphicFrame macro="">
      <xdr:nvGraphicFramePr>
        <xdr:cNvPr id="11" name="Chart 10">
          <a:extLst>
            <a:ext uri="{FF2B5EF4-FFF2-40B4-BE49-F238E27FC236}">
              <a16:creationId xmlns:a16="http://schemas.microsoft.com/office/drawing/2014/main" id="{F37B18AE-9499-6A08-8FD9-E4ED0D0988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1</xdr:row>
      <xdr:rowOff>85725</xdr:rowOff>
    </xdr:from>
    <xdr:to>
      <xdr:col>17</xdr:col>
      <xdr:colOff>342900</xdr:colOff>
      <xdr:row>21</xdr:row>
      <xdr:rowOff>57150</xdr:rowOff>
    </xdr:to>
    <xdr:sp macro="" textlink="">
      <xdr:nvSpPr>
        <xdr:cNvPr id="12" name="Rectangle 11">
          <a:extLst>
            <a:ext uri="{FF2B5EF4-FFF2-40B4-BE49-F238E27FC236}">
              <a16:creationId xmlns:a16="http://schemas.microsoft.com/office/drawing/2014/main" id="{E9F3EE0A-C976-753C-0166-EDA9C7CB1714}"/>
            </a:ext>
          </a:extLst>
        </xdr:cNvPr>
        <xdr:cNvSpPr/>
      </xdr:nvSpPr>
      <xdr:spPr>
        <a:xfrm>
          <a:off x="9648825" y="276225"/>
          <a:ext cx="5591175" cy="3781425"/>
        </a:xfrm>
        <a:prstGeom prst="rect">
          <a:avLst/>
        </a:prstGeom>
        <a:solidFill>
          <a:srgbClr val="01006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209551</xdr:colOff>
      <xdr:row>44</xdr:row>
      <xdr:rowOff>66675</xdr:rowOff>
    </xdr:from>
    <xdr:to>
      <xdr:col>2</xdr:col>
      <xdr:colOff>552450</xdr:colOff>
      <xdr:row>46</xdr:row>
      <xdr:rowOff>94443</xdr:rowOff>
    </xdr:to>
    <xdr:pic>
      <xdr:nvPicPr>
        <xdr:cNvPr id="5" name="Picture 4">
          <a:extLst>
            <a:ext uri="{FF2B5EF4-FFF2-40B4-BE49-F238E27FC236}">
              <a16:creationId xmlns:a16="http://schemas.microsoft.com/office/drawing/2014/main" id="{EB61D875-DCE9-7CFA-8AB9-248392665B3C}"/>
            </a:ext>
          </a:extLst>
        </xdr:cNvPr>
        <xdr:cNvPicPr>
          <a:picLocks noChangeAspect="1"/>
        </xdr:cNvPicPr>
      </xdr:nvPicPr>
      <xdr:blipFill>
        <a:blip xmlns:r="http://schemas.openxmlformats.org/officeDocument/2006/relationships" r:embed="rId1"/>
        <a:stretch>
          <a:fillRect/>
        </a:stretch>
      </xdr:blipFill>
      <xdr:spPr>
        <a:xfrm>
          <a:off x="209551" y="66675"/>
          <a:ext cx="1657349" cy="380193"/>
        </a:xfrm>
        <a:prstGeom prst="rect">
          <a:avLst/>
        </a:prstGeom>
      </xdr:spPr>
    </xdr:pic>
    <xdr:clientData/>
  </xdr:twoCellAnchor>
  <xdr:twoCellAnchor>
    <xdr:from>
      <xdr:col>0</xdr:col>
      <xdr:colOff>428625</xdr:colOff>
      <xdr:row>227</xdr:row>
      <xdr:rowOff>9525</xdr:rowOff>
    </xdr:from>
    <xdr:to>
      <xdr:col>8</xdr:col>
      <xdr:colOff>571500</xdr:colOff>
      <xdr:row>240</xdr:row>
      <xdr:rowOff>9524</xdr:rowOff>
    </xdr:to>
    <xdr:graphicFrame macro="">
      <xdr:nvGraphicFramePr>
        <xdr:cNvPr id="2" name="Chart 1">
          <a:extLst>
            <a:ext uri="{FF2B5EF4-FFF2-40B4-BE49-F238E27FC236}">
              <a16:creationId xmlns:a16="http://schemas.microsoft.com/office/drawing/2014/main" id="{13C45568-4A80-4E78-AEB7-76DB97C2E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571500</xdr:colOff>
      <xdr:row>3</xdr:row>
      <xdr:rowOff>85725</xdr:rowOff>
    </xdr:from>
    <xdr:to>
      <xdr:col>6</xdr:col>
      <xdr:colOff>282425</xdr:colOff>
      <xdr:row>15</xdr:row>
      <xdr:rowOff>19050</xdr:rowOff>
    </xdr:to>
    <xdr:pic>
      <xdr:nvPicPr>
        <xdr:cNvPr id="4" name="Picture 3">
          <a:extLst>
            <a:ext uri="{FF2B5EF4-FFF2-40B4-BE49-F238E27FC236}">
              <a16:creationId xmlns:a16="http://schemas.microsoft.com/office/drawing/2014/main" id="{007F52C3-E772-EBCF-050D-2BB4CDCBC3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85950" y="657225"/>
          <a:ext cx="2311250" cy="2219325"/>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A765345E-168D-4EE0-A9B4-8974CB2CA062}" autoFormatId="16" applyNumberFormats="0" applyBorderFormats="0" applyFontFormats="0" applyPatternFormats="0" applyAlignmentFormats="0" applyWidthHeightFormats="0">
  <queryTableRefresh nextId="99">
    <queryTableFields count="98">
      <queryTableField id="1" name="OBJECTID" tableColumnId="1"/>
      <queryTableField id="2" name="SourceOID" tableColumnId="2"/>
      <queryTableField id="3" name="ABCDMisc" tableColumnId="3"/>
      <queryTableField id="4" name="ADSPermissionState" tableColumnId="4"/>
      <queryTableField id="5" name="ContainmentDateTime" tableColumnId="5"/>
      <queryTableField id="6" name="ControlDateTime" tableColumnId="6"/>
      <queryTableField id="7" name="CreatedBySystem" tableColumnId="7"/>
      <queryTableField id="8" name="IncidentSize" tableColumnId="8"/>
      <queryTableField id="9" name="DiscoveryAcres" tableColumnId="9"/>
      <queryTableField id="10" name="DispatchCenterID" tableColumnId="10"/>
      <queryTableField id="11" name="EstimatedCostToDate" tableColumnId="11"/>
      <queryTableField id="12" name="FinalAcres" tableColumnId="12"/>
      <queryTableField id="13" name="FinalFireReportApprovedByTitle" tableColumnId="13"/>
      <queryTableField id="14" name="FinalFireReportApprovedByUnit" tableColumnId="14"/>
      <queryTableField id="15" name="FinalFireReportApprovedDate" tableColumnId="15"/>
      <queryTableField id="16" name="FireBehaviorGeneral" tableColumnId="16"/>
      <queryTableField id="17" name="FireBehaviorGeneral1" tableColumnId="17"/>
      <queryTableField id="18" name="FireBehaviorGeneral2" tableColumnId="18"/>
      <queryTableField id="19" name="FireBehaviorGeneral3" tableColumnId="19"/>
      <queryTableField id="20" name="FireCause" tableColumnId="20"/>
      <queryTableField id="21" name="FireCauseGeneral" tableColumnId="21"/>
      <queryTableField id="22" name="FireCauseSpecific" tableColumnId="22"/>
      <queryTableField id="23" name="FireCode" tableColumnId="23"/>
      <queryTableField id="24" name="FireDepartmentID" tableColumnId="24"/>
      <queryTableField id="25" name="FireDiscoveryDateTime" tableColumnId="25"/>
      <queryTableField id="26" name="FireMgmtComplexity" tableColumnId="26"/>
      <queryTableField id="27" name="FireOutDateTime" tableColumnId="27"/>
      <queryTableField id="28" name="FireStrategyConfinePercent" tableColumnId="28"/>
      <queryTableField id="29" name="FireStrategyFullSuppPercent" tableColumnId="29"/>
      <queryTableField id="30" name="FireStrategyMonitorPercent" tableColumnId="30"/>
      <queryTableField id="31" name="FireStrategyPointZonePercent" tableColumnId="31"/>
      <queryTableField id="32" name="FSJobCode" tableColumnId="32"/>
      <queryTableField id="33" name="FSOverrideCode" tableColumnId="33"/>
      <queryTableField id="34" name="GACC" tableColumnId="34"/>
      <queryTableField id="35" name="ICS209ReportDateTime" tableColumnId="35"/>
      <queryTableField id="36" name="ICS209ReportForTimePeriodFrom" tableColumnId="36"/>
      <queryTableField id="37" name="ICS209ReportForTimePeriodTo" tableColumnId="37"/>
      <queryTableField id="38" name="ICS209ReportStatus" tableColumnId="38"/>
      <queryTableField id="39" name="IncidentManagementOrganization" tableColumnId="39"/>
      <queryTableField id="40" name="IncidentName" tableColumnId="40"/>
      <queryTableField id="41" name="IncidentShortDescription" tableColumnId="41"/>
      <queryTableField id="42" name="IncidentTypeCategory" tableColumnId="42"/>
      <queryTableField id="43" name="IncidentTypeKind" tableColumnId="43"/>
      <queryTableField id="44" name="InitialLatitude" tableColumnId="44"/>
      <queryTableField id="45" name="InitialLongitude" tableColumnId="45"/>
      <queryTableField id="46" name="InitialResponseAcres" tableColumnId="46"/>
      <queryTableField id="47" name="InitialResponseDateTime" tableColumnId="47"/>
      <queryTableField id="48" name="IrwinID" tableColumnId="48"/>
      <queryTableField id="49" name="IsFireCauseInvestigated" tableColumnId="49"/>
      <queryTableField id="50" name="IsFireCodeRequested" tableColumnId="50"/>
      <queryTableField id="51" name="IsFSAssisted" tableColumnId="51"/>
      <queryTableField id="52" name="IsMultiJurisdictional" tableColumnId="52"/>
      <queryTableField id="53" name="IsQuarantined" tableColumnId="53"/>
      <queryTableField id="54" name="IsReimbursable" tableColumnId="54"/>
      <queryTableField id="55" name="IsTrespass" tableColumnId="55"/>
      <queryTableField id="56" name="IsUnifiedCommand" tableColumnId="56"/>
      <queryTableField id="57" name="IsValid" tableColumnId="57"/>
      <queryTableField id="58" name="LocalIncidentIdentifier" tableColumnId="58"/>
      <queryTableField id="59" name="ModifiedBySystem" tableColumnId="59"/>
      <queryTableField id="60" name="PercentContained" tableColumnId="60"/>
      <queryTableField id="61" name="PercentPerimeterToBeContained" tableColumnId="61"/>
      <queryTableField id="62" name="POOCity" tableColumnId="62"/>
      <queryTableField id="63" name="POOCounty" tableColumnId="63"/>
      <queryTableField id="64" name="POODispatchCenterID" tableColumnId="64"/>
      <queryTableField id="65" name="POOFips" tableColumnId="65"/>
      <queryTableField id="66" name="POOJurisdictionalAgency" tableColumnId="66"/>
      <queryTableField id="67" name="POOJurisdictionalUnit" tableColumnId="67"/>
      <queryTableField id="68" name="POOJurisdictionalUnitParentUnit" tableColumnId="68"/>
      <queryTableField id="69" name="POOLandownerCategory" tableColumnId="69"/>
      <queryTableField id="70" name="POOLandownerKind" tableColumnId="70"/>
      <queryTableField id="71" name="POOLegalDescPrincipalMeridian" tableColumnId="71"/>
      <queryTableField id="72" name="POOLegalDescQtr" tableColumnId="72"/>
      <queryTableField id="73" name="POOLegalDescQtrQtr" tableColumnId="73"/>
      <queryTableField id="74" name="POOLegalDescRange" tableColumnId="74"/>
      <queryTableField id="75" name="POOLegalDescSection" tableColumnId="75"/>
      <queryTableField id="76" name="POOLegalDescTownship" tableColumnId="76"/>
      <queryTableField id="77" name="POOPredictiveServiceAreaID" tableColumnId="77"/>
      <queryTableField id="78" name="POOProtectingAgency" tableColumnId="78"/>
      <queryTableField id="79" name="POOProtectingUnit" tableColumnId="79"/>
      <queryTableField id="80" name="POOState" tableColumnId="80"/>
      <queryTableField id="81" name="PredominantFuelGroup" tableColumnId="81"/>
      <queryTableField id="82" name="PredominantFuelModel" tableColumnId="82"/>
      <queryTableField id="83" name="PrimaryFuelModel" tableColumnId="83"/>
      <queryTableField id="84" name="SecondaryFuelModel" tableColumnId="84"/>
      <queryTableField id="85" name="TotalIncidentPersonnel" tableColumnId="85"/>
      <queryTableField id="86" name="UniqueFireIdentifier" tableColumnId="86"/>
      <queryTableField id="87" name="WFDSSDecisionStatus" tableColumnId="87"/>
      <queryTableField id="88" name="EstimatedFinalCost" tableColumnId="88"/>
      <queryTableField id="89" name="OrganizationalAssessment" tableColumnId="89"/>
      <queryTableField id="90" name="StrategicDecisionPublishDate" tableColumnId="90"/>
      <queryTableField id="91" name="CreatedOnDateTime_dt" tableColumnId="91"/>
      <queryTableField id="92" name="ModifiedOnDateTime_dt" tableColumnId="92"/>
      <queryTableField id="93" name="IsCpxChild" tableColumnId="93"/>
      <queryTableField id="94" name="CpxName" tableColumnId="94"/>
      <queryTableField id="95" name="CpxID" tableColumnId="95"/>
      <queryTableField id="96" name="SourceGlobalID" tableColumnId="96"/>
      <queryTableField id="97" name="GlobalID" tableColumnId="97"/>
      <queryTableField id="98" name="IncidentComplexityLevel" tableColumnId="9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2A90654-75B4-4069-AA57-5E3E31D9B2AB}" name="query?f_json_where__POOState_20IN_20__US_MT____20AND_20_UniqueFireIdentifier_20I" displayName="query?f_json_where__POOState_20IN_20__US_MT____20AND_20_UniqueFireIdentifier_20I" ref="A7:CT8" tableType="queryTable" totalsRowShown="0">
  <autoFilter ref="A7:CT8" xr:uid="{72A90654-75B4-4069-AA57-5E3E31D9B2AB}"/>
  <tableColumns count="98">
    <tableColumn id="1" xr3:uid="{93C7461C-A848-4D32-BCA5-826ADF682924}" uniqueName="1" name="OBJECTID" queryTableFieldId="1"/>
    <tableColumn id="2" xr3:uid="{95588C47-0BB3-4ED2-9B27-3E39CA2A048B}" uniqueName="2" name="SourceOID" queryTableFieldId="2"/>
    <tableColumn id="3" xr3:uid="{3CB42117-C964-4DF7-8F33-B61855F9180C}" uniqueName="3" name="ABCDMisc" queryTableFieldId="3"/>
    <tableColumn id="4" xr3:uid="{FB2DDCE3-6795-4DC4-9185-8E1B28B22FEA}" uniqueName="4" name="ADSPermissionState" queryTableFieldId="4" dataDxfId="75"/>
    <tableColumn id="5" xr3:uid="{83A03166-37E8-40E3-92A9-2506ED695A81}" uniqueName="5" name="ContainmentDateTime" queryTableFieldId="5"/>
    <tableColumn id="6" xr3:uid="{9766C70D-C3EF-48F9-8CD8-987CA6F7B369}" uniqueName="6" name="ControlDateTime" queryTableFieldId="6"/>
    <tableColumn id="7" xr3:uid="{CAA8BE16-FB91-453D-9580-603A3F39A725}" uniqueName="7" name="CreatedBySystem" queryTableFieldId="7" dataDxfId="74"/>
    <tableColumn id="8" xr3:uid="{6AA9D6D2-6788-4B83-BEDB-3F2026A5FF32}" uniqueName="8" name="IncidentSize" queryTableFieldId="8"/>
    <tableColumn id="9" xr3:uid="{4334EC13-6307-4FC4-A443-6147C224E280}" uniqueName="9" name="DiscoveryAcres" queryTableFieldId="9"/>
    <tableColumn id="10" xr3:uid="{2FBFB4A8-F639-483C-BACC-19A8937FE428}" uniqueName="10" name="DispatchCenterID" queryTableFieldId="10" dataDxfId="73"/>
    <tableColumn id="11" xr3:uid="{F129A6E2-9A7F-4BF5-8A1C-14C08841BFC5}" uniqueName="11" name="EstimatedCostToDate" queryTableFieldId="11"/>
    <tableColumn id="12" xr3:uid="{5D9C3F65-C1E1-4EAE-B3D6-00A8650860AA}" uniqueName="12" name="FinalAcres" queryTableFieldId="12"/>
    <tableColumn id="13" xr3:uid="{5F2D6442-E186-4605-B78E-95F957D793B1}" uniqueName="13" name="FinalFireReportApprovedByTitle" queryTableFieldId="13"/>
    <tableColumn id="14" xr3:uid="{F503E833-66B2-4AD0-8C59-1AE8C05BC6F5}" uniqueName="14" name="FinalFireReportApprovedByUnit" queryTableFieldId="14"/>
    <tableColumn id="15" xr3:uid="{9F098C26-6195-4360-ACD7-6BF110047221}" uniqueName="15" name="FinalFireReportApprovedDate" queryTableFieldId="15"/>
    <tableColumn id="16" xr3:uid="{8D88D151-F598-4F93-9C40-F1A3DDFEF539}" uniqueName="16" name="FireBehaviorGeneral" queryTableFieldId="16"/>
    <tableColumn id="17" xr3:uid="{A4861944-F83A-4736-93D6-C19D9386036B}" uniqueName="17" name="FireBehaviorGeneral1" queryTableFieldId="17"/>
    <tableColumn id="18" xr3:uid="{E6B2E04E-F25E-438C-8E01-79456C3B4AD1}" uniqueName="18" name="FireBehaviorGeneral2" queryTableFieldId="18"/>
    <tableColumn id="19" xr3:uid="{FD82B891-3D2F-441D-8426-F0504487FCA1}" uniqueName="19" name="FireBehaviorGeneral3" queryTableFieldId="19"/>
    <tableColumn id="20" xr3:uid="{23108E59-7770-4C22-9EB9-1C2E9AAFC4BB}" uniqueName="20" name="FireCause" queryTableFieldId="20" dataDxfId="72"/>
    <tableColumn id="21" xr3:uid="{DE549B99-232A-4503-8A6C-D0E9CED894AC}" uniqueName="21" name="FireCauseGeneral" queryTableFieldId="21"/>
    <tableColumn id="22" xr3:uid="{5BAB1FE9-6136-4CC9-AC72-619765369D4A}" uniqueName="22" name="FireCauseSpecific" queryTableFieldId="22"/>
    <tableColumn id="23" xr3:uid="{9A0CE0AA-477A-4981-BECA-91CA5EDA9341}" uniqueName="23" name="FireCode" queryTableFieldId="23"/>
    <tableColumn id="24" xr3:uid="{4607A3AF-F793-4177-90FD-46CD4DBF6D04}" uniqueName="24" name="FireDepartmentID" queryTableFieldId="24"/>
    <tableColumn id="25" xr3:uid="{954E0804-15D4-4B37-B9D5-E420CE9ECE97}" uniqueName="25" name="FireDiscoveryDateTime" queryTableFieldId="25"/>
    <tableColumn id="26" xr3:uid="{5BDD0D9C-075B-4412-9FEC-C27E07D582EB}" uniqueName="26" name="FireMgmtComplexity" queryTableFieldId="26"/>
    <tableColumn id="27" xr3:uid="{B21808E2-0CFF-4B5A-9813-4A2D3E4A1A98}" uniqueName="27" name="FireOutDateTime" queryTableFieldId="27"/>
    <tableColumn id="28" xr3:uid="{DFC799DD-10EE-43B1-96E4-0E57AA83AB67}" uniqueName="28" name="FireStrategyConfinePercent" queryTableFieldId="28"/>
    <tableColumn id="29" xr3:uid="{52854083-9B69-4F6B-800B-F9A16D3D8E75}" uniqueName="29" name="FireStrategyFullSuppPercent" queryTableFieldId="29"/>
    <tableColumn id="30" xr3:uid="{354CF62E-EC12-44BB-965C-8ECF11F2A7DB}" uniqueName="30" name="FireStrategyMonitorPercent" queryTableFieldId="30"/>
    <tableColumn id="31" xr3:uid="{72956048-1102-49F4-80D3-0AB977CC5EF1}" uniqueName="31" name="FireStrategyPointZonePercent" queryTableFieldId="31"/>
    <tableColumn id="32" xr3:uid="{69D92413-EF55-4590-8E15-6B3E460D736F}" uniqueName="32" name="FSJobCode" queryTableFieldId="32"/>
    <tableColumn id="33" xr3:uid="{D2D177B4-AD6B-41E8-B7BF-5F06323BFA85}" uniqueName="33" name="FSOverrideCode" queryTableFieldId="33"/>
    <tableColumn id="34" xr3:uid="{EC220197-09CB-42A9-B736-08E66D8ACC0A}" uniqueName="34" name="GACC" queryTableFieldId="34" dataDxfId="71"/>
    <tableColumn id="35" xr3:uid="{D1B2021A-83AB-454C-89D1-E0D69B16EDC6}" uniqueName="35" name="ICS209ReportDateTime" queryTableFieldId="35"/>
    <tableColumn id="36" xr3:uid="{7A4137D3-FDC2-4EB2-BF4C-4DC4DF0A7E55}" uniqueName="36" name="ICS209ReportForTimePeriodFrom" queryTableFieldId="36"/>
    <tableColumn id="37" xr3:uid="{C8C2378E-8B2E-40F2-9D16-8B8E65923569}" uniqueName="37" name="ICS209ReportForTimePeriodTo" queryTableFieldId="37"/>
    <tableColumn id="38" xr3:uid="{FAE1E11A-9E53-4595-BA32-21A58E367C0E}" uniqueName="38" name="ICS209ReportStatus" queryTableFieldId="38"/>
    <tableColumn id="39" xr3:uid="{C3A0ED6B-7DB0-40F2-976A-CBB18E4AA899}" uniqueName="39" name="IncidentManagementOrganization" queryTableFieldId="39"/>
    <tableColumn id="40" xr3:uid="{DD14AB73-28A1-4B81-BEA6-53B43A5989CE}" uniqueName="40" name="IncidentName" queryTableFieldId="40" dataDxfId="70"/>
    <tableColumn id="41" xr3:uid="{0565938D-3C38-48DC-AB47-4DAEEC82EF4B}" uniqueName="41" name="IncidentShortDescription" queryTableFieldId="41"/>
    <tableColumn id="42" xr3:uid="{56DFA043-54B0-4800-8E7F-B2E3ADA974A2}" uniqueName="42" name="IncidentTypeCategory" queryTableFieldId="42" dataDxfId="69"/>
    <tableColumn id="43" xr3:uid="{3624B1B5-D1FD-4A4F-9A40-60621E56244A}" uniqueName="43" name="IncidentTypeKind" queryTableFieldId="43" dataDxfId="68"/>
    <tableColumn id="44" xr3:uid="{41895153-1C4A-47B4-8D12-C2926BA14429}" uniqueName="44" name="InitialLatitude" queryTableFieldId="44"/>
    <tableColumn id="45" xr3:uid="{F796A5F7-48CA-45EA-9F1C-B329A4B72E01}" uniqueName="45" name="InitialLongitude" queryTableFieldId="45"/>
    <tableColumn id="46" xr3:uid="{11741A95-F19A-452B-9EDC-6A20B2A07F34}" uniqueName="46" name="InitialResponseAcres" queryTableFieldId="46"/>
    <tableColumn id="47" xr3:uid="{2FAFC6E2-2C5D-458B-873E-8AD577C4EEF1}" uniqueName="47" name="InitialResponseDateTime" queryTableFieldId="47"/>
    <tableColumn id="48" xr3:uid="{2510A2F4-E8A6-4690-AD09-4DB2FCB062F5}" uniqueName="48" name="IrwinID" queryTableFieldId="48" dataDxfId="67"/>
    <tableColumn id="49" xr3:uid="{2A271068-84FA-4495-B3D0-D640FC63D5FB}" uniqueName="49" name="IsFireCauseInvestigated" queryTableFieldId="49"/>
    <tableColumn id="50" xr3:uid="{D9014C3D-28C4-4959-A34E-FC36D7550951}" uniqueName="50" name="IsFireCodeRequested" queryTableFieldId="50"/>
    <tableColumn id="51" xr3:uid="{76AC79D8-7BC6-45E3-A6FA-F007ED5A5D48}" uniqueName="51" name="IsFSAssisted" queryTableFieldId="51"/>
    <tableColumn id="52" xr3:uid="{81EFD379-B926-4DFE-A9E9-4E18E99AE827}" uniqueName="52" name="IsMultiJurisdictional" queryTableFieldId="52"/>
    <tableColumn id="53" xr3:uid="{BF4A7A20-C152-4EDE-B7C0-98BE139A722E}" uniqueName="53" name="IsQuarantined" queryTableFieldId="53"/>
    <tableColumn id="54" xr3:uid="{607B3ECA-26C7-4EC0-8AD8-37BF3FBC7789}" uniqueName="54" name="IsReimbursable" queryTableFieldId="54"/>
    <tableColumn id="55" xr3:uid="{7DBE2D3A-7518-460F-AD72-A67161214A23}" uniqueName="55" name="IsTrespass" queryTableFieldId="55"/>
    <tableColumn id="56" xr3:uid="{33A3F29B-991B-4150-A7F0-5638E350D50B}" uniqueName="56" name="IsUnifiedCommand" queryTableFieldId="56"/>
    <tableColumn id="57" xr3:uid="{4D017F02-1841-4679-8A05-276178E25A65}" uniqueName="57" name="IsValid" queryTableFieldId="57"/>
    <tableColumn id="58" xr3:uid="{81A810C3-B9F7-45B0-9AAB-A70A60A19118}" uniqueName="58" name="LocalIncidentIdentifier" queryTableFieldId="58"/>
    <tableColumn id="59" xr3:uid="{12C3AE36-6195-43B7-894C-C87C27A921F3}" uniqueName="59" name="ModifiedBySystem" queryTableFieldId="59" dataDxfId="66"/>
    <tableColumn id="60" xr3:uid="{DD9FFC5E-AD12-4A5E-860A-AA21B1ABCB63}" uniqueName="60" name="PercentContained" queryTableFieldId="60"/>
    <tableColumn id="61" xr3:uid="{4D6DECCA-FE07-41D6-8070-BD122FD6E50D}" uniqueName="61" name="PercentPerimeterToBeContained" queryTableFieldId="61"/>
    <tableColumn id="62" xr3:uid="{A772196D-805F-4408-9D5C-4FDAC9101CD6}" uniqueName="62" name="POOCity" queryTableFieldId="62"/>
    <tableColumn id="63" xr3:uid="{60998831-9238-4C0C-B583-081F53EE6DCD}" uniqueName="63" name="POOCounty" queryTableFieldId="63" dataDxfId="65"/>
    <tableColumn id="64" xr3:uid="{4FA9C0E4-A005-44D0-ADFC-D3B34C44FEE5}" uniqueName="64" name="POODispatchCenterID" queryTableFieldId="64" dataDxfId="64"/>
    <tableColumn id="65" xr3:uid="{437EEB3C-079C-4DF7-8AC0-CAEFCFF81683}" uniqueName="65" name="POOFips" queryTableFieldId="65"/>
    <tableColumn id="66" xr3:uid="{0E03306E-62A2-48C0-BC86-D9D16BA487B9}" uniqueName="66" name="POOJurisdictionalAgency" queryTableFieldId="66"/>
    <tableColumn id="67" xr3:uid="{D999054D-E9AF-4F18-8492-F2E4EA094D7E}" uniqueName="67" name="POOJurisdictionalUnit" queryTableFieldId="67"/>
    <tableColumn id="68" xr3:uid="{D26E34FD-CF5E-4B8F-B059-5606368FFC3A}" uniqueName="68" name="POOJurisdictionalUnitParentUnit" queryTableFieldId="68"/>
    <tableColumn id="69" xr3:uid="{A5119B1B-934E-47B6-8006-01190C966B21}" uniqueName="69" name="POOLandownerCategory" queryTableFieldId="69" dataDxfId="63"/>
    <tableColumn id="70" xr3:uid="{790C04FB-4C5A-43F9-A3B0-7C8566A0BA74}" uniqueName="70" name="POOLandownerKind" queryTableFieldId="70" dataDxfId="62"/>
    <tableColumn id="71" xr3:uid="{0413916A-53B5-4DFF-B050-508DCDDE2743}" uniqueName="71" name="POOLegalDescPrincipalMeridian" queryTableFieldId="71"/>
    <tableColumn id="72" xr3:uid="{9B85211A-3B47-47B9-96A3-C51A2E20B938}" uniqueName="72" name="POOLegalDescQtr" queryTableFieldId="72"/>
    <tableColumn id="73" xr3:uid="{2375CEA6-30BF-4865-801E-5633DD044732}" uniqueName="73" name="POOLegalDescQtrQtr" queryTableFieldId="73"/>
    <tableColumn id="74" xr3:uid="{E772A004-BB3F-46CA-9F17-5BF2BD3521BD}" uniqueName="74" name="POOLegalDescRange" queryTableFieldId="74"/>
    <tableColumn id="75" xr3:uid="{F6A85C6F-C683-44EC-BF97-C72116C5B9F4}" uniqueName="75" name="POOLegalDescSection" queryTableFieldId="75"/>
    <tableColumn id="76" xr3:uid="{78FD1E0C-EFDF-40CB-B6E8-137A2A6135A8}" uniqueName="76" name="POOLegalDescTownship" queryTableFieldId="76"/>
    <tableColumn id="77" xr3:uid="{5ED5C5BD-ECF8-4C2A-84C5-7EA64E87D6C0}" uniqueName="77" name="POOPredictiveServiceAreaID" queryTableFieldId="77" dataDxfId="61"/>
    <tableColumn id="78" xr3:uid="{713E5B88-6102-4CB7-9A82-E2D892DD74A2}" uniqueName="78" name="POOProtectingAgency" queryTableFieldId="78" dataDxfId="60"/>
    <tableColumn id="79" xr3:uid="{9228A4BC-89E1-4551-A312-A1FE4A6866CD}" uniqueName="79" name="POOProtectingUnit" queryTableFieldId="79" dataDxfId="59"/>
    <tableColumn id="80" xr3:uid="{2F079A04-C5F6-4736-8D5E-9E2D1AC814C2}" uniqueName="80" name="POOState" queryTableFieldId="80" dataDxfId="58"/>
    <tableColumn id="81" xr3:uid="{94743B2F-4F0D-4894-A5F8-AA323B8D7D8E}" uniqueName="81" name="PredominantFuelGroup" queryTableFieldId="81"/>
    <tableColumn id="82" xr3:uid="{569A1976-1F15-4D73-B75B-7762CC2E1200}" uniqueName="82" name="PredominantFuelModel" queryTableFieldId="82"/>
    <tableColumn id="83" xr3:uid="{158792B1-6D90-4DC6-A42F-BD9CB8E7AAA0}" uniqueName="83" name="PrimaryFuelModel" queryTableFieldId="83"/>
    <tableColumn id="84" xr3:uid="{58CBF687-2A5A-4790-BB1A-445ADC3D7F1C}" uniqueName="84" name="SecondaryFuelModel" queryTableFieldId="84"/>
    <tableColumn id="85" xr3:uid="{B156A0EC-7856-4CAC-80D3-FB3F46E7AFB2}" uniqueName="85" name="TotalIncidentPersonnel" queryTableFieldId="85"/>
    <tableColumn id="86" xr3:uid="{EC23A32B-EC4F-47E9-83C6-EB42E3F07B10}" uniqueName="86" name="UniqueFireIdentifier" queryTableFieldId="86" dataDxfId="57"/>
    <tableColumn id="87" xr3:uid="{09B51936-8BBE-489B-B19F-32C15315BD8B}" uniqueName="87" name="WFDSSDecisionStatus" queryTableFieldId="87" dataDxfId="56"/>
    <tableColumn id="88" xr3:uid="{DFD7F82C-1446-47C5-8D95-52568D3974D0}" uniqueName="88" name="EstimatedFinalCost" queryTableFieldId="88"/>
    <tableColumn id="89" xr3:uid="{30D9A391-BAD4-4699-9E14-AE3B67640D7E}" uniqueName="89" name="OrganizationalAssessment" queryTableFieldId="89"/>
    <tableColumn id="90" xr3:uid="{ED08AD4F-DF13-43D7-8FB3-C8C33D1A5958}" uniqueName="90" name="StrategicDecisionPublishDate" queryTableFieldId="90"/>
    <tableColumn id="91" xr3:uid="{CFD75272-A401-4FF1-B103-24E659747CFD}" uniqueName="91" name="CreatedOnDateTime_dt" queryTableFieldId="91"/>
    <tableColumn id="92" xr3:uid="{D61BCA6C-6DDE-49A3-9809-714CBEB69A07}" uniqueName="92" name="ModifiedOnDateTime_dt" queryTableFieldId="92"/>
    <tableColumn id="93" xr3:uid="{6CE0A4E2-5E6D-477C-A911-E5FEE2B910EB}" uniqueName="93" name="IsCpxChild" queryTableFieldId="93"/>
    <tableColumn id="94" xr3:uid="{EF5203EF-2E5C-4102-B6F5-F4C890A67DE6}" uniqueName="94" name="CpxName" queryTableFieldId="94"/>
    <tableColumn id="95" xr3:uid="{48A86084-C1A0-4F39-8295-6A0D57BEC129}" uniqueName="95" name="CpxID" queryTableFieldId="95"/>
    <tableColumn id="96" xr3:uid="{374B54F0-0DC5-4ECD-9DF1-94BBC2CC3B73}" uniqueName="96" name="SourceGlobalID" queryTableFieldId="96" dataDxfId="55"/>
    <tableColumn id="97" xr3:uid="{CB8DEB04-7F05-4461-BC2D-77F0906FE1F0}" uniqueName="97" name="GlobalID" queryTableFieldId="97" dataDxfId="54"/>
    <tableColumn id="98" xr3:uid="{D2F0E402-44C8-48A5-804C-D3D64F0958FE}" uniqueName="98" name="IncidentComplexityLevel" queryTableFieldId="98"/>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6">
    <wetp:webextensionref xmlns:r="http://schemas.openxmlformats.org/officeDocument/2006/relationships" r:id="rId1"/>
  </wetp:taskpane>
</wetp:taskpanes>
</file>

<file path=xl/webextensions/webextension1.xml><?xml version="1.0" encoding="utf-8"?>
<we:webextension xmlns:we="http://schemas.microsoft.com/office/webextensions/webextension/2010/11" id="{D467FFE5-3290-491A-9104-193359ABBFA1}">
  <we:reference id="f4832f54-fb7e-4dc7-a40c-785b1c4a7815" version="2025.1.0.0" store="EXCatalog" storeType="EXCatalog"/>
  <we:alternateReferences>
    <we:reference id="WA200004179" version="2025.1.0.0" store="en-US" storeType="OMEX"/>
  </we:alternateReferences>
  <we:properties>
    <we:property name="Office.AutoShowTaskpaneWithDocument" value="true"/>
    <we:property name="app-config" value="&quot;{\&quot;map\&quot;:{\&quot;webmap\&quot;:{\&quot;is3d\&quot;:false,\&quot;itemData\&quot;:{\&quot;operationalLayers\&quot;:[{\&quot;id\&quot;:\&quot;195fc15d2de-layer-6\&quot;,\&quot;listMode\&quot;:\&quot;show\&quot;,\&quot;title\&quot;:\&quot;Montana Jurisdiction Basemap\&quot;,\&quot;visibility\&quot;:true,\&quot;layerType\&quot;:\&quot;VectorTileLayer\&quot;,\&quot;minScale\&quot;:9244648.868618,\&quot;maxScale\&quot;:564.248588,\&quot;blendMode\&quot;:\&quot;normal\&quot;,\&quot;styleUrl\&quot;:\&quot;https://tiles.arcgis.com/tiles/DRQySz3VhPgOv7Bo/arcgis/rest/services/Montana_DNRC_Jurisdiction2024/VectorTileServer/resources/styles/root.json\&quot;,\&quot;opacity\&quot;:1,\&quot;refreshInterval\&quot;:0,\&quot;url\&quot;:\&quot;https://tiles.arcgis.com/tiles/DRQySz3VhPgOv7Bo/arcgis/rest/services/Montana_DNRC_Jurisdiction2024/VectorTileServer/resources/styles/root.json\&quot;,\&quot;origItemId\&quot;:\&quot;5efbc9c5b4de47aa83ffa150da50edc9\&quot;},{\&quot;id\&quot;:\&quot;195fc155135-layer-5\&quot;,\&quot;listMode\&quot;:\&quot;show\&quot;,\&quot;title\&quot;:\&quot;Montana Fire Protection Basemap\&quot;,\&quot;visibility\&quot;:false,\&quot;layerType\&quot;:\&quot;VectorTileLayer\&quot;,\&quot;minScale\&quot;:295828763.7957775,\&quot;maxScale\&quot;:564.248588,\&quot;blendMode\&quot;:\&quot;normal\&quot;,\&quot;styleUrl\&quot;:\&quot;https://tiles.arcgis.com/tiles/DRQySz3VhPgOv7Bo/arcgis/rest/services/Montana_DNRC_FireProtection_2024V2/VectorTileServer/resources/styles/root.json\&quot;,\&quot;opacity\&quot;:1,\&quot;refreshInterval\&quot;:0,\&quot;url\&quot;:\&quot;https://tiles.arcgis.com/tiles/DRQySz3VhPgOv7Bo/arcgis/rest/services/Montana_DNRC_FireProtection_2024V2/VectorTileServer/resources/styles/root.json\&quot;,\&quot;origItemId\&quot;:\&quot;5efbc9c5b4de47aa83ffa150da50edc9\&quot;},{\&quot;id\&quot;:\&quot;195fd3afaec-layer-6\&quot;,\&quot;visibility\&quot;:true,\&quot;opacity\&quot;:0.74,\&quot;minScale\&quot;:0,\&quot;maxScale\&quot;:0,\&quot;refreshInterval\&quot;:0,\&quot;title\&quot;:\&quot;Fire Perimeters to YTD\&quot;,\&quot;url\&quot;:\&quot;https://services3.arcgis.com/T4QMspbfLg3qTGWY/arcgis/rest/services/WFIGS_Interagency_Perimeters_YearToDate/FeatureServer/0\&quot;,\&quot;origItemId\&quot;:\&quot;5efbc9c5b4de47aa83ffa150da50edc9\&quot;,\&quot;layerType\&quot;:\&quot;ArcGISFeatureLayer\&quot;,\&quot;isTable\&quot;:false,\&quot;popupEnabled\&quot;:true,\&quot;disablePopup\&quot;:false,\&quot;esriMaps\&quot;:{\&quot;customProps\&quot;:{},\&quot;isTimeEnabled\&quot;:\&quot;false\&quot;,\&quot;isAnalysisLayer\&quot;:null,\&quot;analysisType\&quot;:null,\&quot;layerJoinSettings\&quot;:null,\&quot;clusterInfo\&quot;:null,\&quot;filteredRenderer\&quot;:null,\&quot;lastShareInfo\&quot;:null},\&quot;effect\&quot;:null,\&quot;timeInfo\&quot;:null,\&quot;showLabels\&quot;:true,\&quot;popupInfo\&quot;:{\&quot;popupElements\&quot;:[{\&quot;type\&quot;:\&quot;fields\&quot;,\&quot;description\&quot;:\&quot;\&quot;,\&quot;fieldInfos\&quot;:[{\&quot;fieldName\&quot;:\&quot;attr_ABCDMisc\&quot;,\&quot;isEditable\&quot;:true,\&quot;label\&quot;:\&quot;attr_ABCDMisc\&quot;,\&quot;visible\&quot;:true},{\&quot;fieldName\&quot;:\&quot;attr_ADSPermissionState\&quot;,\&quot;isEditable\&quot;:true,\&quot;label\&quot;:\&quot;attr_ADSPermissionState\&quot;,\&quot;visible\&quot;:true},{\&quot;fieldName\&quot;:\&quot;attr_CalculatedAcres\&quot;,\&quot;format\&quot;:{\&quot;digitSeparator\&quot;:true,\&quot;places\&quot;:2},\&quot;isEditable\&quot;:true,\&quot;label\&quot;:\&quot;attr_CalculatedAcres\&quot;,\&quot;visible\&quot;:true},{\&quot;fieldName\&quot;:\&quot;attr_ContainmentDateTime\&quot;,\&quot;isEditable\&quot;:true,\&quot;label\&quot;:\&quot;attr_ContainmentDateTime\&quot;,\&quot;visible\&quot;:true},{\&quot;fieldName\&quot;:\&quot;attr_ControlDateTime\&quot;,\&quot;isEditable\&quot;:true,\&quot;label\&quot;:\&quot;attr_ControlDateTime\&quot;,\&quot;visible\&quot;:true},{\&quot;fieldName\&quot;:\&quot;attr_CpxID\&quot;,\&quot;isEditable\&quot;:true,\&quot;label\&quot;:\&quot;attr_CpxID\&quot;,\&quot;visible\&quot;:true},{\&quot;fieldName\&quot;:\&quot;attr_CpxName\&quot;,\&quot;isEditable\&quot;:true,\&quot;label\&quot;:\&quot;attr_CpxName\&quot;,\&quot;visible\&quot;:true},{\&quot;fieldName\&quot;:\&quot;attr_CreatedBySystem\&quot;,\&quot;isEditable\&quot;:true,\&quot;label\&quot;:\&quot;attr_CreatedBySystem\&quot;,\&quot;visible\&quot;:true},{\&quot;fieldName\&quot;:\&quot;attr_CreatedOnDateTime_dt\&quot;,\&quot;isEditable\&quot;:true,\&quot;label\&quot;:\&quot;attr_CreatedOnDateTime_dt\&quot;,\&quot;visible\&quot;:true},{\&quot;fieldName\&quot;:\&quot;attr_DiscoveryAcres\&quot;,\&quot;format\&quot;:{\&quot;digitSeparator\&quot;:true,\&quot;places\&quot;:2},\&quot;isEditable\&quot;:true,\&quot;label\&quot;:\&quot;attr_DiscoveryAcres\&quot;,\&quot;visible\&quot;:true},{\&quot;fieldName\&quot;:\&quot;attr_DispatchCenterID\&quot;,\&quot;isEditable\&quot;:true,\&quot;label\&quot;:\&quot;attr_DispatchCenterID\&quot;,\&quot;visible\&quot;:true},{\&quot;fieldName\&quot;:\&quot;attr_EstimatedCostToDate\&quot;,\&quot;format\&quot;:{\&quot;digitSeparator\&quot;:true,\&quot;places\&quot;:2},\&quot;isEditable\&quot;:true,\&quot;label\&quot;:\&quot;attr_EstimatedCostToDate\&quot;,\&quot;visible\&quot;:true},{\&quot;fieldName\&quot;:\&quot;attr_EstimatedFinalCost\&quot;,\&quot;format\&quot;:{\&quot;digitSeparator\&quot;:true,\&quot;places\&quot;:2},\&quot;isEditable\&quot;:true,\&quot;label\&quot;:\&quot;attr_EstimatedFinalCost\&quot;,\&quot;visible\&quot;:true},{\&quot;fieldName\&quot;:\&quot;attr_FFReportApprovedByTitle\&quot;,\&quot;isEditable\&quot;:true,\&quot;label\&quot;:\&quot;attr_FFReportApprovedByTitle\&quot;,\&quot;visible\&quot;:true},{\&quot;fieldName\&quot;:\&quot;attr_FFReportApprovedByUnit\&quot;,\&quot;isEditable\&quot;:true,\&quot;label\&quot;:\&quot;attr_FFReportApprovedByUnit\&quot;,\&quot;visible\&quot;:true},{\&quot;fieldName\&quot;:\&quot;attr_FFReportApprovedDate\&quot;,\&quot;isEditable\&quot;:true,\&quot;label\&quot;:\&quot;attr_FFReportApprovedDate\&quot;,\&quot;visible\&quot;:true},{\&quot;fieldName\&quot;:\&quot;attr_FinalAcres\&quot;,\&quot;format\&quot;:{\&quot;digitSeparator\&quot;:true,\&quot;places\&quot;:2},\&quot;isEditable\&quot;:true,\&quot;label\&quot;:\&quot;attr_FinalAcres\&quot;,\&quot;visible\&quot;:true},{\&quot;fieldName\&quot;:\&quot;attr_FireBehaviorGeneral\&quot;,\&quot;isEditable\&quot;:true,\&quot;label\&quot;:\&quot;attr_FireBehaviorGeneral\&quot;,\&quot;visible\&quot;:true},{\&quot;fieldName\&quot;:\&quot;attr_FireBehaviorGeneral1\&quot;,\&quot;isEditable\&quot;:true,\&quot;label\&quot;:\&quot;attr_FireBehaviorGeneral1\&quot;,\&quot;visible\&quot;:true},{\&quot;fieldName\&quot;:\&quot;attr_FireBehaviorGeneral2\&quot;,\&quot;isEditable\&quot;:true,\&quot;label\&quot;:\&quot;attr_FireBehaviorGeneral2\&quot;,\&quot;visible\&quot;:true},{\&quot;fieldName\&quot;:\&quot;attr_FireBehaviorGeneral3\&quot;,\&quot;isEditable\&quot;:true,\&quot;label\&quot;:\&quot;attr_FireBehaviorGeneral3\&quot;,\&quot;visible\&quot;:true},{\&quot;fieldName\&quot;:\&quot;attr_FireCause\&quot;,\&quot;isEditable\&quot;:true,\&quot;label\&quot;:\&quot;attr_FireCause\&quot;,\&quot;visible\&quot;:true},{\&quot;fieldName\&quot;:\&quot;attr_FireCauseGeneral\&quot;,\&quot;isEditable\&quot;:true,\&quot;label\&quot;:\&quot;attr_FireCauseGeneral\&quot;,\&quot;visible\&quot;:true},{\&quot;fieldName\&quot;:\&quot;attr_FireCauseSpecific\&quot;,\&quot;isEditable\&quot;:true,\&quot;label\&quot;:\&quot;attr_FireCauseSpecific\&quot;,\&quot;visible\&quot;:true},{\&quot;fieldName\&quot;:\&quot;attr_FireCode\&quot;,\&quot;isEditable\&quot;:true,\&quot;label\&quot;:\&quot;attr_FireCode\&quot;,\&quot;visible\&quot;:true},{\&quot;fieldName\&quot;:\&quot;attr_FireDepartmentID\&quot;,\&quot;isEditable\&quot;:true,\&quot;label\&quot;:\&quot;attr_FireDepartmentID\&quot;,\&quot;visible\&quot;:true},{\&quot;fieldName\&quot;:\&quot;attr_FireDiscoveryDateTime\&quot;,\&quot;isEditable\&quot;:true,\&quot;label\&quot;:\&quot;attr_FireDiscoveryDateTime\&quot;,\&quot;visible\&quot;:true},{\&quot;fieldName\&quot;:\&quot;attr_FireMgmtComplexity\&quot;,\&quot;isEditable\&quot;:true,\&quot;label\&quot;:\&quot;attr_FireMgmtComplexity\&quot;,\&quot;visible\&quot;:true},{\&quot;fieldName\&quot;:\&quot;attr_FireOutDateTime\&quot;,\&quot;isEditable\&quot;:true,\&quot;label\&quot;:\&quot;attr_FireOutDateTime\&quot;,\&quot;visible\&quot;:true},{\&quot;fieldName\&quot;:\&quot;attr_FireStrategyConfinePercent\&quot;,\&quot;format\&quot;:{\&quot;digitSeparator\&quot;:true,\&quot;places\&quot;:0},\&quot;isEditable\&quot;:true,\&quot;label\&quot;:\&quot;attr_FireStrategyConfinePercent\&quot;,\&quot;visible\&quot;:true},{\&quot;fieldName\&quot;:\&quot;attr_FireStrategyFullSuppPrcnt\&quot;,\&quot;format\&quot;:{\&quot;digitSeparator\&quot;:true,\&quot;places\&quot;:0},\&quot;isEditable\&quot;:true,\&quot;label\&quot;:\&quot;attr_FireStrategyFullSuppPrcnt\&quot;,\&quot;visible\&quot;:true},{\&quot;fieldName\&quot;:\&quot;attr_FireStrategyMonitorPercent\&quot;,\&quot;format\&quot;:{\&quot;digitSeparator\&quot;:true,\&quot;places\&quot;:0},\&quot;isEditable\&quot;:true,\&quot;label\&quot;:\&quot;attr_FireStrategyMonitorPercent\&quot;,\&quot;visible\&quot;:true},{\&quot;fieldName\&quot;:\&quot;attr_FireStrategyPointZonePrcnt\&quot;,\&quot;format\&quot;:{\&quot;digitSeparator\&quot;:true,\&quot;places\&quot;:0},\&quot;isEditable\&quot;:true,\&quot;label\&quot;:\&quot;attr_FireStrategyPointZonePrcnt\&quot;,\&quot;visible\&quot;:true},{\&quot;fieldName\&quot;:\&quot;attr_FORID\&quot;,\&quot;isEditable\&quot;:true,\&quot;label\&quot;:\&quot;attr_FORID\&quot;,\&quot;visible\&quot;:true},{\&quot;fieldName\&quot;:\&quot;attr_FSJobCode\&quot;,\&quot;isEditable\&quot;:true,\&quot;label\&quot;:\&quot;attr_FSJobCode\&quot;,\&quot;visible\&quot;:true},{\&quot;fieldName\&quot;:\&quot;attr_FSOverrideCode\&quot;,\&quot;isEditable\&quot;:true,\&quot;label\&quot;:\&quot;attr_FSOverrideCode\&quot;,\&quot;visible\&quot;:true},{\&quot;fieldName\&quot;:\&quot;attr_GACC\&quot;,\&quot;isEditable\&quot;:true,\&quot;label\&quot;:\&quot;attr_GACC\&quot;,\&quot;visible\&quot;:true},{\&quot;fieldName\&quot;:\&quot;attr_ICS209ReportDateTime\&quot;,\&quot;isEditable\&quot;:true,\&quot;label\&quot;:\&quot;attr_ICS209ReportDateTime\&quot;,\&quot;visible\&quot;:true},{\&quot;fieldName\&quot;:\&quot;attr_ICS209ReportStatus\&quot;,\&quot;isEditable\&quot;:true,\&quot;label\&quot;:\&quot;attr_ICS209ReportStatus\&quot;,\&quot;visible\&quot;:true},{\&quot;fieldName\&quot;:\&quot;attr_ICS209RptForTimePeriodFrom\&quot;,\&quot;isEditable\&quot;:true,\&quot;label\&quot;:\&quot;attr_ICS209RptForTimePeriodFrom\&quot;,\&quot;visible\&quot;:true},{\&quot;fieldName\&quot;:\&quot;attr_ICS209RptForTimePeriodTo\&quot;,\&quot;isEditable\&quot;:true,\&quot;label\&quot;:\&quot;attr_ICS209RptForTimePeriodTo\&quot;,\&quot;visible\&quot;:true},{\&quot;fieldName\&quot;:\&quot;attr_IncidentComplexityLevel\&quot;,\&quot;isEditable\&quot;:true,\&quot;label\&quot;:\&quot;attr_IncidentComplexityLevel\&quot;,\&quot;visible\&quot;:true},{\&quot;fieldName\&quot;:\&quot;attr_IncidentManagementOrg\&quot;,\&quot;isEditable\&quot;:true,\&quot;label\&quot;:\&quot;attr_IncidentManagementOrg\&quot;,\&quot;visible\&quot;:true},{\&quot;fieldName\&quot;:\&quot;attr_IncidentName\&quot;,\&quot;isEditable\&quot;:true,\&quot;label\&quot;:\&quot;attr_IncidentName\&quot;,\&quot;visible\&quot;:true},{\&quot;fieldName\&quot;:\&quot;attr_IncidentShortDescription\&quot;,\&quot;isEditable\&quot;:true,\&quot;label\&quot;:\&quot;attr_IncidentShortDescription\&quot;,\&quot;visible\&quot;:true},{\&quot;fieldName\&quot;:\&quot;attr_IncidentSize\&quot;,\&quot;format\&quot;:{\&quot;digitSeparator\&quot;:true,\&quot;places\&quot;:2},\&quot;isEditable\&quot;:true,\&quot;label\&quot;:\&quot;attr_IncidentSize\&quot;,\&quot;visible\&quot;:true},{\&quot;fieldName\&quot;:\&quot;attr_IncidentTypeCategory\&quot;,\&quot;isEditable\&quot;:true,\&quot;label\&quot;:\&quot;attr_IncidentTypeCategory\&quot;,\&quot;visible\&quot;:true},{\&quot;fieldName\&quot;:\&quot;attr_IncidentTypeKind\&quot;,\&quot;isEditable\&quot;:true,\&quot;label\&quot;:\&quot;attr_IncidentTypeKind\&quot;,\&quot;visible\&quot;:true},{\&quot;fieldName\&quot;:\&quot;attr_InitialLatitude\&quot;,\&quot;format\&quot;:{\&quot;digitSeparator\&quot;:true,\&quot;places\&quot;:2},\&quot;isEditable\&quot;:true,\&quot;label\&quot;:\&quot;attr_InitialLatitude\&quot;,\&quot;visible\&quot;:true},{\&quot;fieldName\&quot;:\&quot;attr_InitialLongitude\&quot;,\&quot;format\&quot;:{\&quot;digitSeparator\&quot;:true,\&quot;places\&quot;:2},\&quot;isEditable\&quot;:true,\&quot;label\&quot;:\&quot;attr_InitialLongitude\&quot;,\&quot;visible\&quot;:true},{\&quot;fieldName\&quot;:\&quot;attr_InitialResponseAcres\&quot;,\&quot;format\&quot;:{\&quot;digitSeparator\&quot;:true,\&quot;places\&quot;:2},\&quot;isEditable\&quot;:true,\&quot;label\&quot;:\&quot;attr_InitialResponseAcres\&quot;,\&quot;visible\&quot;:true},{\&quot;fieldName\&quot;:\&quot;attr_InitialResponseDateTime\&quot;,\&quot;isEditable\&quot;:true,\&quot;label\&quot;:\&quot;attr_InitialResponseDateTime\&quot;,\&quot;visible\&quot;:true},{\&quot;fieldName\&quot;:\&quot;attr_IrwinID\&quot;,\&quot;isEditable\&quot;:true,\&quot;label\&quot;:\&quot;attr_IrwinID\&quot;,\&quot;visible\&quot;:true},{\&quot;fieldName\&quot;:\&quot;attr_IsCpxChild\&quot;,\&quot;format\&quot;:{\&quot;digitSeparator\&quot;:true,\&quot;places\&quot;:0},\&quot;isEditable\&quot;:true,\&quot;label\&quot;:\&quot;attr_IsCpxChild\&quot;,\&quot;visible\&quot;:true},{\&quot;fieldName\&quot;:\&quot;attr_IsFireCauseInvestigated\&quot;,\&quot;format\&quot;:{\&quot;digitSeparator\&quot;:true,\&quot;places\&quot;:0},\&quot;isEditable\&quot;:true,\&quot;label\&quot;:\&quot;attr_IsFireCauseInvestigated\&quot;,\&quot;visible\&quot;:true},{\&quot;fieldName\&quot;:\&quot;attr_IsFireCodeRequested\&quot;,\&quot;format\&quot;:{\&quot;digitSeparator\&quot;:true,\&quot;places\&quot;:0},\&quot;isEditable\&quot;:true,\&quot;label\&quot;:\&quot;attr_IsFireCodeRequested\&quot;,\&quot;visible\&quot;:true},{\&quot;fieldName\&quot;:\&quot;attr_IsFSAssisted\&quot;,\&quot;format\&quot;:{\&quot;digitSeparator\&quot;:true,\&quot;places\&quot;:0},\&quot;isEditable\&quot;:true,\&quot;label\&quot;:\&quot;attr_IsFSAssisted\&quot;,\&quot;visible\&quot;:true},{\&quot;fieldName\&quot;:\&quot;attr_IsMultiJurisdictional\&quot;,\&quot;format\&quot;:{\&quot;digitSeparator\&quot;:true,\&quot;places\&quot;:0},\&quot;isEditable\&quot;:true,\&quot;label\&quot;:\&quot;attr_IsMultiJurisdictional\&quot;,\&quot;visible\&quot;:true},{\&quot;fieldName\&quot;:\&quot;attr_IsQuarantined\&quot;,\&quot;format\&quot;:{\&quot;digitSeparator\&quot;:true,\&quot;places\&quot;:0},\&quot;isEditable\&quot;:true,\&quot;label\&quot;:\&quot;attr_IsQuarantined\&quot;,\&quot;visible\&quot;:true},{\&quot;fieldName\&quot;:\&quot;attr_IsReimbursable\&quot;,\&quot;format\&quot;:{\&quot;digitSeparator\&quot;:true,\&quot;places\&quot;:0},\&quot;isEditable\&quot;:true,\&quot;label\&quot;:\&quot;attr_IsReimbursable\&quot;,\&quot;visible\&quot;:true},{\&quot;fieldName\&quot;:\&quot;attr_IsTrespass\&quot;,\&quot;format\&quot;:{\&quot;digitSeparator\&quot;:true,\&quot;places\&quot;:0},\&quot;isEditable\&quot;:true,\&quot;label\&quot;:\&quot;attr_IsTrespass\&quot;,\&quot;visible\&quot;:true},{\&quot;fieldName\&quot;:\&quot;attr_IsUnifiedCommand\&quot;,\&quot;format\&quot;:{\&quot;digitSeparator\&quot;:true,\&quot;places\&quot;:0},\&quot;isEditable\&quot;:true,\&quot;label\&quot;:\&quot;attr_IsUnifiedCommand\&quot;,\&quot;visible\&quot;:true},{\&quot;fieldName\&quot;:\&quot;attr_IsValid\&quot;,\&quot;format\&quot;:{\&quot;digitSeparator\&quot;:true,\&quot;places\&quot;:0},\&quot;isEditable\&quot;:true,\&quot;label\&quot;:\&quot;attr_IsValid\&quot;,\&quot;visible\&quot;:true},{\&quot;fieldName\&quot;:\&quot;attr_LocalIncidentIdentifier\&quot;,\&quot;isEditable\&quot;:true,\&quot;label\&quot;:\&quot;attr_LocalIncidentIdentifier\&quot;,\&quot;visible\&quot;:true},{\&quot;fieldName\&quot;:\&quot;attr_ModifiedBySystem\&quot;,\&quot;isEditable\&quot;:true,\&quot;label\&quot;:\&quot;attr_ModifiedBySystem\&quot;,\&quot;visible\&quot;:true},{\&quot;fieldName\&quot;:\&quot;attr_ModifiedOnDateTime_dt\&quot;,\&quot;isEditable\&quot;:true,\&quot;label\&quot;:\&quot;attr_ModifiedOnDateTime_dt\&quot;,\&quot;visible\&quot;:true},{\&quot;fieldName\&quot;:\&quot;attr_OrganizationalAssessment\&quot;,\&quot;isEditable\&quot;:true,\&quot;label\&quot;:\&quot;attr_OrganizationalAssessment\&quot;,\&quot;visible\&quot;:true},{\&quot;fieldName\&quot;:\&quot;attr_PercentContained\&quot;,\&quot;format\&quot;:{\&quot;digitSeparator\&quot;:true,\&quot;places\&quot;:2},\&quot;isEditable\&quot;:true,\&quot;label\&quot;:\&quot;attr_PercentContained\&quot;,\&quot;visible\&quot;:true},{\&quot;fieldName\&quot;:\&quot;attr_PercentPerimToBeContained\&quot;,\&quot;format\&quot;:{\&quot;digitSeparator\&quot;:true,\&quot;places\&quot;:2},\&quot;isEditable\&quot;:true,\&quot;label\&quot;:\&quot;attr_PercentPerimToBeContained\&quot;,\&quot;visible\&quot;:true},{\&quot;fieldName\&quot;:\&quot;attr_POOCity\&quot;,\&quot;isEditable\&quot;:true,\&quot;label\&quot;:\&quot;attr_POOCity\&quot;,\&quot;visible\&quot;:true},{\&quot;fieldName\&quot;:\&quot;attr_POOCounty\&quot;,\&quot;isEditable\&quot;:true,\&quot;label\&quot;:\&quot;attr_POOCounty\&quot;,\&quot;visible\&quot;:true},{\&quot;fieldName\&quot;:\&quot;attr_POODispatchCenterID\&quot;,\&quot;isEditable\&quot;:true,\&quot;label\&quot;:\&quot;attr_POODispatchCenterID\&quot;,\&quot;visible\&quot;:true},{\&quot;fieldName\&quot;:\&quot;attr_POOFips\&quot;,\&quot;isEditable\&quot;:true,\&quot;label\&quot;:\&quot;attr_POOFips\&quot;,\&quot;visible\&quot;:true},{\&quot;fieldName\&quot;:\&quot;attr_POOJurisdictionalAgency\&quot;,\&quot;isEditable\&quot;:true,\&quot;label\&quot;:\&quot;attr_POOJurisdictionalAgency\&quot;,\&quot;visible\&quot;:true},{\&quot;fieldName\&quot;:\&quot;attr_POOJurisdictionalUnit\&quot;,\&quot;isEditable\&quot;:true,\&quot;label\&quot;:\&quot;attr_POOJurisdictionalUnit\&quot;,\&quot;visible\&quot;:true},{\&quot;fieldName\&quot;:\&quot;attr_POOJurisdictUnitParentUnit\&quot;,\&quot;isEditable\&quot;:true,\&quot;label\&quot;:\&quot;attr_POOJurisdictUnitParentUnit\&quot;,\&quot;visible\&quot;:true},{\&quot;fieldName\&quot;:\&quot;attr_POOLandownerCategory\&quot;,\&quot;isEditable\&quot;:true,\&quot;label\&quot;:\&quot;attr_POOLandownerCategory\&quot;,\&quot;visible\&quot;:true},{\&quot;fieldName\&quot;:\&quot;attr_POOLandownerKind\&quot;,\&quot;isEditable\&quot;:true,\&quot;label\&quot;:\&quot;attr_POOLandownerKind\&quot;,\&quot;visible\&quot;:true},{\&quot;fieldName\&quot;:\&quot;attr_POOLegalDescPrincipalMerid\&quot;,\&quot;isEditable\&quot;:true,\&quot;label\&quot;:\&quot;attr_POOLegalDescPrincipalMerid\&quot;,\&quot;visible\&quot;:true},{\&quot;fieldName\&quot;:\&quot;attr_POOLegalDescQtr\&quot;,\&quot;isEditable\&quot;:true,\&quot;label\&quot;:\&quot;attr_POOLegalDescQtr\&quot;,\&quot;visible\&quot;:true},{\&quot;fieldName\&quot;:\&quot;attr_POOLegalDescQtrQtr\&quot;,\&quot;isEditable\&quot;:true,\&quot;label\&quot;:\&quot;attr_POOLegalDescQtrQtr\&quot;,\&quot;visible\&quot;:true},{\&quot;fieldName\&quot;:\&quot;attr_POOLegalDescRange\&quot;,\&quot;isEditable\&quot;:true,\&quot;label\&quot;:\&quot;attr_POOLegalDescRange\&quot;,\&quot;visible\&quot;:true},{\&quot;fieldName\&quot;:\&quot;attr_POOLegalDescSection\&quot;,\&quot;format\&quot;:{\&quot;digitSeparator\&quot;:true,\&quot;places\&quot;:0},\&quot;isEditable\&quot;:true,\&quot;label\&quot;:\&quot;attr_POOLegalDescSection\&quot;,\&quot;visible\&quot;:true},{\&quot;fieldName\&quot;:\&quot;attr_POOLegalDescTownship\&quot;,\&quot;isEditable\&quot;:true,\&quot;label\&quot;:\&quot;attr_POOLegalDescTownship\&quot;,\&quot;visible\&quot;:true},{\&quot;fieldName\&quot;:\&quot;attr_POOPredictiveServiceAreaID\&quot;,\&quot;isEditable\&quot;:true,\&quot;label\&quot;:\&quot;attr_POOPredictiveServiceAreaID\&quot;,\&quot;visible\&quot;:true},{\&quot;fieldName\&quot;:\&quot;attr_POOProtectingAgency\&quot;,\&quot;isEditable\&quot;:true,\&quot;label\&quot;:\&quot;attr_POOProtectingAgency\&quot;,\&quot;visible\&quot;:true},{\&quot;fieldName\&quot;:\&quot;attr_POOProtectingUnit\&quot;,\&quot;isEditable\&quot;:true,\&quot;label\&quot;:\&quot;attr_POOProtectingUnit\&quot;,\&quot;visible\&quot;:true},{\&quot;fieldName\&quot;:\&quot;attr_POOState\&quot;,\&quot;isEditable\&quot;:true,\&quot;label\&quot;:\&quot;attr_POOState\&quot;,\&quot;visible\&quot;:true},{\&quot;fieldName\&quot;:\&quot;attr_PredominantFuelGroup\&quot;,\&quot;isEditable\&quot;:true,\&quot;label\&quot;:\&quot;attr_PredominantFuelGroup\&quot;,\&quot;visible\&quot;:true},{\&quot;fieldName\&quot;:\&quot;attr_PredominantFuelModel\&quot;,\&quot;isEditable\&quot;:true,\&quot;label\&quot;:\&quot;attr_PredominantFuelModel\&quot;,\&quot;visible\&quot;:true},{\&quot;fieldName\&quot;:\&quot;attr_PrimaryFuelModel\&quot;,\&quot;isEditable\&quot;:true,\&quot;label\&quot;:\&quot;attr_PrimaryFuelModel\&quot;,\&quot;visible\&quot;:true},{\&quot;fieldName\&quot;:\&quot;attr_SecondaryFuelModel\&quot;,\&quot;isEditable\&quot;:true,\&quot;label\&quot;:\&quot;attr_SecondaryFuelModel\&quot;,\&quot;visible\&quot;:true},{\&quot;fieldName\&quot;:\&quot;attr_Source\&quot;,\&quot;isEditable\&quot;:true,\&quot;label\&quot;:\&quot;attr_Source\&quot;,\&quot;visible\&quot;:true},{\&quot;fieldName\&quot;:\&quot;attr_SourceGlobalID\&quot;,\&quot;isEditable\&quot;:true,\&quot;label\&quot;:\&quot;attr_SourceGlobalID\&quot;,\&quot;visible\&quot;:true},{\&quot;fieldName\&quot;:\&quot;attr_SourceOID\&quot;,\&quot;format\&quot;:{\&quot;digitSeparator\&quot;:true,\&quot;places\&quot;:0},\&quot;isEditable\&quot;:true,\&quot;label\&quot;:\&quot;attr_SourceOID\&quot;,\&quot;visible\&quot;:true},{\&quot;fieldName\&quot;:\&quot;attr_StratDecisionPublishDate\&quot;,\&quot;isEditable\&quot;:true,\&quot;label\&quot;:\&quot;attr_StratDecisionPublishDate\&quot;,\&quot;visible\&quot;:true},{\&quot;fieldName\&quot;:\&quot;attr_TotalIncidentPersonnel\&quot;,\&quot;format\&quot;:{\&quot;digitSeparator\&quot;:true,\&quot;places\&quot;:0},\&quot;isEditable\&quot;:true,\&quot;label\&quot;:\&quot;attr_TotalIncidentPersonnel\&quot;,\&quot;visible\&quot;:true},{\&quot;fieldName\&quot;:\&quot;attr_UniqueFireIdentifier\&quot;,\&quot;isEditable\&quot;:true,\&quot;label\&quot;:\&quot;attr_UniqueFireIdentifier\&quot;,\&quot;visible\&quot;:true},{\&quot;fieldName\&quot;:\&quot;attr_WFDSSDecisionStatus\&quot;,\&quot;isEditable\&quot;:true,\&quot;label\&quot;:\&quot;attr_WFDSSDecisionStatus\&quot;,\&quot;visible\&quot;:true},{\&quot;fieldName\&quot;:\&quot;poly_Acres_AutoCalc\&quot;,\&quot;format\&quot;:{\&quot;digitSeparator\&quot;:true,\&quot;places\&quot;:2},\&quot;isEditable\&quot;:true,\&quot;label\&quot;:\&quot;poly_Acres_AutoCalc\&quot;,\&quot;visible\&quot;:true},{\&quot;fieldName\&quot;:\&quot;poly_CreateDate\&quot;,\&quot;isEditable\&quot;:true,\&quot;label\&quot;:\&quot;poly_CreateDate\&quot;,\&quot;visible\&quot;:true},{\&quot;fieldName\&quot;:\&quot;poly_DateCurrent\&quot;,\&quot;isEditable\&quot;:true,\&quot;label\&quot;:\&quot;poly_DateCurrent\&quot;,\&quot;visible\&quot;:true},{\&quot;fieldName\&quot;:\&quot;poly_DeleteThis\&quot;,\&quot;isEditable\&quot;:true,\&quot;label\&quot;:\&quot;poly_DeleteThis\&quot;,\&quot;visible\&quot;:true},{\&quot;fieldName\&quot;:\&quot;poly_FeatureAccess\&quot;,\&quot;isEditable\&quot;:true,\&quot;label\&quot;:\&quot;poly_FeatureAccess\&quot;,\&quot;visible\&quot;:true},{\&quot;fieldName\&quot;:\&quot;poly_FeatureCategory\&quot;,\&quot;isEditable\&quot;:true,\&quot;label\&quot;:\&quot;poly_FeatureCategory\&quot;,\&quot;visible\&quot;:true},{\&quot;fieldName\&quot;:\&quot;poly_FeatureStatus\&quot;,\&quot;isEditable\&quot;:true,\&quot;label\&quot;:\&quot;poly_FeatureStatus\&quot;,\&quot;visible\&quot;:true},{\&quot;fieldName\&quot;:\&quot;poly_FORID\&quot;,\&quot;isEditable\&quot;:true,\&quot;label\&quot;:\&quot;poly_FORID\&quot;,\&quot;visible\&quot;:true},{\&quot;fieldName\&quot;:\&quot;poly_GISAcres\&quot;,\&quot;format\&quot;:{\&quot;digitSeparator\&quot;:true,\&quot;places\&quot;:2},\&quot;isEditable\&quot;:true,\&quot;label\&quot;:\&quot;poly_GISAcres\&quot;,\&quot;visible\&quot;:true},{\&quot;fieldName\&quot;:\&quot;poly_IncidentName\&quot;,\&quot;isEditable\&quot;:true,\&quot;label\&quot;:\&quot;poly_IncidentName\&quot;,\&quot;visible\&quot;:true},{\&quot;fieldName\&quot;:\&quot;poly_IRWINID\&quot;,\&quot;isEditable\&quot;:true,\&quot;label\&quot;:\&quot;poly_IRWINID\&quot;,\&quot;visible\&quot;:true},{\&quot;fieldName\&quot;:\&quot;poly_IsVisible\&quot;,\&quot;isEditable\&quot;:true,\&quot;label\&quot;:\&quot;poly_IsVisible\&quot;,\&quot;visible\&quot;:true},{\&quot;fieldName\&quot;:\&quot;poly_MapMethod\&quot;,\&quot;isEditable\&quot;:true,\&quot;label\&quot;:\&quot;poly_MapMethod\&quot;,\&quot;visible\&quot;:true},{\&quot;fieldName\&quot;:\&quot;poly_PolygonDateTime\&quot;,\&quot;isEditable\&quot;:true,\&quot;label\&quot;:\&quot;poly_PolygonDateTime\&quot;,\&quot;visible\&quot;:true},{\&quot;fieldName\&quot;:\&quot;poly_Source\&quot;,\&quot;isEditable\&quot;:true,\&quot;label\&quot;:\&quot;poly_Source\&quot;,\&quot;visible\&quot;:true},{\&quot;fieldName\&quot;:\&quot;poly_SourceGlobalID\&quot;,\&quot;isEditable\&quot;:true,\&quot;label\&quot;:\&quot;poly_SourceGlobalID\&quot;,\&quot;visible\&quot;:true},{\&quot;fieldName\&quot;:\&quot;poly_SourceOID\&quot;,\&quot;format\&quot;:{\&quot;digitSeparator\&quot;:true,\&quot;places\&quot;:0},\&quot;isEditable\&quot;:true,\&quot;label\&quot;:\&quot;poly_SourceOID\&quot;,\&quot;visible\&quot;:true},{\&quot;fieldName\&quot;:\&quot;Shape__Area\&quot;,\&quot;format\&quot;:{\&quot;digitSeparator\&quot;:true,\&quot;places\&quot;:2},\&quot;isEditable\&quot;:true,\&quot;label\&quot;:\&quot;Shape__Area\&quot;,\&quot;visible\&quot;:true},{\&quot;fieldName\&quot;:\&quot;Shape__Length\&quot;,\&quot;format\&quot;:{\&quot;digitSeparator\&quot;:true,\&quot;places\&quot;:2},\&quot;isEditable\&quot;:true,\&quot;label\&quot;:\&quot;Shape__Length\&quot;,\&quot;visible\&quot;:true}],\&quot;title\&quot;:\&quot;\&quot;}],\&quot;fieldInfos\&quot;:[{\&quot;fieldName\&quot;:\&quot;OBJECTID\&quot;,\&quot;isEditable\&quot;:false,\&quot;label\&quot;:\&quot;OBJECTID\&quot;,\&quot;visible\&quot;:false},{\&quot;fieldName\&quot;:\&quot;attr_ABCDMisc\&quot;,\&quot;isEditable\&quot;:true,\&quot;label\&quot;:\&quot;attr_ABCDMisc\&quot;,\&quot;visible\&quot;:true},{\&quot;fieldName\&quot;:\&quot;attr_ADSPermissionState\&quot;,\&quot;isEditable\&quot;:true,\&quot;label\&quot;:\&quot;attr_ADSPermissionState\&quot;,\&quot;visible\&quot;:true},{\&quot;fieldName\&quot;:\&quot;attr_CalculatedAcres\&quot;,\&quot;format\&quot;:{\&quot;digitSeparator\&quot;:true,\&quot;places\&quot;:2},\&quot;isEditable\&quot;:true,\&quot;label\&quot;:\&quot;attr_CalculatedAcres\&quot;,\&quot;visible\&quot;:true},{\&quot;fieldName\&quot;:\&quot;attr_ContainmentDateTime\&quot;,\&quot;isEditable\&quot;:true,\&quot;label\&quot;:\&quot;attr_ContainmentDateTime\&quot;,\&quot;visible\&quot;:true},{\&quot;fieldName\&quot;:\&quot;attr_ControlDateTime\&quot;,\&quot;isEditable\&quot;:true,\&quot;label\&quot;:\&quot;attr_ControlDateTime\&quot;,\&quot;visible\&quot;:true},{\&quot;fieldName\&quot;:\&quot;attr_CpxID\&quot;,\&quot;isEditable\&quot;:true,\&quot;label\&quot;:\&quot;attr_CpxID\&quot;,\&quot;visible\&quot;:true},{\&quot;fieldName\&quot;:\&quot;attr_CpxName\&quot;,\&quot;isEditable\&quot;:true,\&quot;label\&quot;:\&quot;attr_CpxName\&quot;,\&quot;visible\&quot;:true},{\&quot;fieldName\&quot;:\&quot;attr_CreatedBySystem\&quot;,\&quot;isEditable\&quot;:true,\&quot;label\&quot;:\&quot;attr_CreatedBySystem\&quot;,\&quot;visible\&quot;:true},{\&quot;fieldName\&quot;:\&quot;attr_CreatedOnDateTime_dt\&quot;,\&quot;isEditable\&quot;:true,\&quot;label\&quot;:\&quot;attr_CreatedOnDateTime_dt\&quot;,\&quot;visible\&quot;:true},{\&quot;fieldName\&quot;:\&quot;attr_DiscoveryAcres\&quot;,\&quot;format\&quot;:{\&quot;digitSeparator\&quot;:true,\&quot;places\&quot;:2},\&quot;isEditable\&quot;:true,\&quot;label\&quot;:\&quot;attr_DiscoveryAcres\&quot;,\&quot;visible\&quot;:true},{\&quot;fieldName\&quot;:\&quot;attr_DispatchCenterID\&quot;,\&quot;isEditable\&quot;:true,\&quot;label\&quot;:\&quot;attr_DispatchCenterID\&quot;,\&quot;visible\&quot;:true},{\&quot;fieldName\&quot;:\&quot;attr_EstimatedCostToDate\&quot;,\&quot;format\&quot;:{\&quot;digitSeparator\&quot;:true,\&quot;places\&quot;:2},\&quot;isEditable\&quot;:true,\&quot;label\&quot;:\&quot;attr_EstimatedCostToDate\&quot;,\&quot;visible\&quot;:true},{\&quot;fieldName\&quot;:\&quot;attr_EstimatedFinalCost\&quot;,\&quot;format\&quot;:{\&quot;digitSeparator\&quot;:true,\&quot;places\&quot;:2},\&quot;isEditable\&quot;:true,\&quot;label\&quot;:\&quot;attr_EstimatedFinalCost\&quot;,\&quot;visible\&quot;:true},{\&quot;fieldName\&quot;:\&quot;attr_FFReportApprovedByTitle\&quot;,\&quot;isEditable\&quot;:true,\&quot;label\&quot;:\&quot;attr_FFReportApprovedByTitle\&quot;,\&quot;visible\&quot;:true},{\&quot;fieldName\&quot;:\&quot;attr_FFReportApprovedByUnit\&quot;,\&quot;isEditable\&quot;:true,\&quot;label\&quot;:\&quot;attr_FFReportApprovedByUnit\&quot;,\&quot;visible\&quot;:true},{\&quot;fieldName\&quot;:\&quot;attr_FFReportApprovedDate\&quot;,\&quot;isEditable\&quot;:true,\&quot;label\&quot;:\&quot;attr_FFReportApprovedDate\&quot;,\&quot;visible\&quot;:true},{\&quot;fieldName\&quot;:\&quot;attr_FinalAcres\&quot;,\&quot;format\&quot;:{\&quot;digitSeparator\&quot;:true,\&quot;places\&quot;:2},\&quot;isEditable\&quot;:true,\&quot;label\&quot;:\&quot;attr_FinalAcres\&quot;,\&quot;visible\&quot;:true},{\&quot;fieldName\&quot;:\&quot;attr_FireBehaviorGeneral\&quot;,\&quot;isEditable\&quot;:true,\&quot;label\&quot;:\&quot;attr_FireBehaviorGeneral\&quot;,\&quot;visible\&quot;:true},{\&quot;fieldName\&quot;:\&quot;attr_FireBehaviorGeneral1\&quot;,\&quot;isEditable\&quot;:true,\&quot;label\&quot;:\&quot;attr_FireBehaviorGeneral1\&quot;,\&quot;visible\&quot;:true},{\&quot;fieldName\&quot;:\&quot;attr_FireBehaviorGeneral2\&quot;,\&quot;isEditable\&quot;:true,\&quot;label\&quot;:\&quot;attr_FireBehaviorGeneral2\&quot;,\&quot;visible\&quot;:true},{\&quot;fieldName\&quot;:\&quot;attr_FireBehaviorGeneral3\&quot;,\&quot;isEditable\&quot;:true,\&quot;label\&quot;:\&quot;attr_FireBehaviorGeneral3\&quot;,\&quot;visible\&quot;:true},{\&quot;fieldName\&quot;:\&quot;attr_FireCause\&quot;,\&quot;isEditable\&quot;:true,\&quot;label\&quot;:\&quot;attr_FireCause\&quot;,\&quot;visible\&quot;:true},{\&quot;fieldName\&quot;:\&quot;attr_FireCauseGeneral\&quot;,\&quot;isEditable\&quot;:true,\&quot;label\&quot;:\&quot;attr_FireCauseGeneral\&quot;,\&quot;visible\&quot;:true},{\&quot;fieldName\&quot;:\&quot;attr_FireCauseSpecific\&quot;,\&quot;isEditable\&quot;:true,\&quot;label\&quot;:\&quot;attr_FireCauseSpecific\&quot;,\&quot;visible\&quot;:true},{\&quot;fieldName\&quot;:\&quot;attr_FireCode\&quot;,\&quot;isEditable\&quot;:true,\&quot;label\&quot;:\&quot;attr_FireCode\&quot;,\&quot;visible\&quot;:true},{\&quot;fieldName\&quot;:\&quot;attr_FireDepartmentID\&quot;,\&quot;isEditable\&quot;:true,\&quot;label\&quot;:\&quot;attr_FireDepartmentID\&quot;,\&quot;visible\&quot;:true},{\&quot;fieldName\&quot;:\&quot;attr_FireDiscoveryDateTime\&quot;,\&quot;isEditable\&quot;:true,\&quot;label\&quot;:\&quot;attr_FireDiscoveryDateTime\&quot;,\&quot;visible\&quot;:true},{\&quot;fieldName\&quot;:\&quot;attr_FireMgmtComplexity\&quot;,\&quot;isEditable\&quot;:true,\&quot;label\&quot;:\&quot;attr_FireMgmtComplexity\&quot;,\&quot;visible\&quot;:true},{\&quot;fieldName\&quot;:\&quot;attr_FireOutDateTime\&quot;,\&quot;isEditable\&quot;:true,\&quot;label\&quot;:\&quot;attr_FireOutDateTime\&quot;,\&quot;visible\&quot;:true},{\&quot;fieldName\&quot;:\&quot;attr_FireStrategyConfinePercent\&quot;,\&quot;format\&quot;:{\&quot;digitSeparator\&quot;:true,\&quot;places\&quot;:0},\&quot;isEditable\&quot;:true,\&quot;label\&quot;:\&quot;attr_FireStrategyConfinePercent\&quot;,\&quot;visible\&quot;:true},{\&quot;fieldName\&quot;:\&quot;attr_FireStrategyFullSuppPrcnt\&quot;,\&quot;format\&quot;:{\&quot;digitSeparator\&quot;:true,\&quot;places\&quot;:0},\&quot;isEditable\&quot;:true,\&quot;label\&quot;:\&quot;attr_FireStrategyFullSuppPrcnt\&quot;,\&quot;visible\&quot;:true},{\&quot;fieldName\&quot;:\&quot;attr_FireStrategyMonitorPercent\&quot;,\&quot;format\&quot;:{\&quot;digitSeparator\&quot;:true,\&quot;places\&quot;:0},\&quot;isEditable\&quot;:true,\&quot;label\&quot;:\&quot;attr_FireStrategyMonitorPercent\&quot;,\&quot;visible\&quot;:true},{\&quot;fieldName\&quot;:\&quot;attr_FireStrategyPointZonePrcnt\&quot;,\&quot;format\&quot;:{\&quot;digitSeparator\&quot;:true,\&quot;places\&quot;:0},\&quot;isEditable\&quot;:true,\&quot;label\&quot;:\&quot;attr_FireStrategyPointZonePrcnt\&quot;,\&quot;visible\&quot;:true},{\&quot;fieldName\&quot;:\&quot;attr_FORID\&quot;,\&quot;isEditable\&quot;:true,\&quot;label\&quot;:\&quot;attr_FORID\&quot;,\&quot;visible\&quot;:true},{\&quot;fieldName\&quot;:\&quot;attr_FSJobCode\&quot;,\&quot;isEditable\&quot;:true,\&quot;label\&quot;:\&quot;attr_FSJobCode\&quot;,\&quot;visible\&quot;:true},{\&quot;fieldName\&quot;:\&quot;attr_FSOverrideCode\&quot;,\&quot;isEditable\&quot;:true,\&quot;label\&quot;:\&quot;attr_FSOverrideCode\&quot;,\&quot;visible\&quot;:true},{\&quot;fieldName\&quot;:\&quot;attr_GACC\&quot;,\&quot;isEditable\&quot;:true,\&quot;label\&quot;:\&quot;attr_GACC\&quot;,\&quot;visible\&quot;:true},{\&quot;fieldName\&quot;:\&quot;attr_ICS209ReportDateTime\&quot;,\&quot;isEditable\&quot;:true,\&quot;label\&quot;:\&quot;attr_ICS209ReportDateTime\&quot;,\&quot;visible\&quot;:true},{\&quot;fieldName\&quot;:\&quot;attr_ICS209ReportStatus\&quot;,\&quot;isEditable\&quot;:true,\&quot;label\&quot;:\&quot;attr_ICS209ReportStatus\&quot;,\&quot;visible\&quot;:true},{\&quot;fieldName\&quot;:\&quot;attr_ICS209RptForTimePeriodFrom\&quot;,\&quot;isEditable\&quot;:true,\&quot;label\&quot;:\&quot;attr_ICS209RptForTimePeriodFrom\&quot;,\&quot;visible\&quot;:true},{\&quot;fieldName\&quot;:\&quot;attr_ICS209RptForTimePeriodTo\&quot;,\&quot;isEditable\&quot;:true,\&quot;label\&quot;:\&quot;attr_ICS209RptForTimePeriodTo\&quot;,\&quot;visible\&quot;:true},{\&quot;fieldName\&quot;:\&quot;attr_IncidentComplexityLevel\&quot;,\&quot;isEditable\&quot;:true,\&quot;label\&quot;:\&quot;attr_IncidentComplexityLevel\&quot;,\&quot;visible\&quot;:true},{\&quot;fieldName\&quot;:\&quot;attr_IncidentManagementOrg\&quot;,\&quot;isEditable\&quot;:true,\&quot;label\&quot;:\&quot;attr_IncidentManagementOrg\&quot;,\&quot;visible\&quot;:true},{\&quot;fieldName\&quot;:\&quot;attr_IncidentName\&quot;,\&quot;isEditable\&quot;:true,\&quot;label\&quot;:\&quot;attr_IncidentName\&quot;,\&quot;visible\&quot;:true},{\&quot;fieldName\&quot;:\&quot;attr_IncidentShortDescription\&quot;,\&quot;isEditable\&quot;:true,\&quot;label\&quot;:\&quot;attr_IncidentShortDescription\&quot;,\&quot;visible\&quot;:true},{\&quot;fieldName\&quot;:\&quot;attr_IncidentSize\&quot;,\&quot;format\&quot;:{\&quot;digitSeparator\&quot;:true,\&quot;places\&quot;:2},\&quot;isEditable\&quot;:true,\&quot;label\&quot;:\&quot;attr_IncidentSize\&quot;,\&quot;visible\&quot;:true},{\&quot;fieldName\&quot;:\&quot;attr_IncidentTypeCategory\&quot;,\&quot;isEditable\&quot;:true,\&quot;label\&quot;:\&quot;attr_IncidentTypeCategory\&quot;,\&quot;visible\&quot;:true},{\&quot;fieldName\&quot;:\&quot;attr_IncidentTypeKind\&quot;,\&quot;isEditable\&quot;:true,\&quot;label\&quot;:\&quot;attr_IncidentTypeKind\&quot;,\&quot;visible\&quot;:true},{\&quot;fieldName\&quot;:\&quot;attr_InitialLatitude\&quot;,\&quot;format\&quot;:{\&quot;digitSeparator\&quot;:true,\&quot;places\&quot;:2},\&quot;isEditable\&quot;:true,\&quot;label\&quot;:\&quot;attr_InitialLatitude\&quot;,\&quot;visible\&quot;:true},{\&quot;fieldName\&quot;:\&quot;attr_InitialLongitude\&quot;,\&quot;format\&quot;:{\&quot;digitSeparator\&quot;:true,\&quot;places\&quot;:2},\&quot;isEditable\&quot;:true,\&quot;label\&quot;:\&quot;attr_InitialLongitude\&quot;,\&quot;visible\&quot;:true},{\&quot;fieldName\&quot;:\&quot;attr_InitialResponseAcres\&quot;,\&quot;format\&quot;:{\&quot;digitSeparator\&quot;:true,\&quot;places\&quot;:2},\&quot;isEditable\&quot;:true,\&quot;label\&quot;:\&quot;attr_InitialResponseAcres\&quot;,\&quot;visible\&quot;:true},{\&quot;fieldName\&quot;:\&quot;attr_InitialResponseDateTime\&quot;,\&quot;isEditable\&quot;:true,\&quot;label\&quot;:\&quot;attr_InitialResponseDateTime\&quot;,\&quot;visible\&quot;:true},{\&quot;fieldName\&quot;:\&quot;attr_IrwinID\&quot;,\&quot;isEditable\&quot;:true,\&quot;label\&quot;:\&quot;attr_IrwinID\&quot;,\&quot;visible\&quot;:true},{\&quot;fieldName\&quot;:\&quot;attr_IsCpxChild\&quot;,\&quot;format\&quot;:{\&quot;digitSeparator\&quot;:true,\&quot;places\&quot;:0},\&quot;isEditable\&quot;:true,\&quot;label\&quot;:\&quot;attr_IsCpxChild\&quot;,\&quot;visible\&quot;:true},{\&quot;fieldName\&quot;:\&quot;attr_IsFireCauseInvestigated\&quot;,\&quot;format\&quot;:{\&quot;digitSeparator\&quot;:true,\&quot;places\&quot;:0},\&quot;isEditable\&quot;:true,\&quot;label\&quot;:\&quot;attr_IsFireCauseInvestigated\&quot;,\&quot;visible\&quot;:true},{\&quot;fieldName\&quot;:\&quot;attr_IsFireCodeRequested\&quot;,\&quot;format\&quot;:{\&quot;digitSeparator\&quot;:true,\&quot;places\&quot;:0},\&quot;isEditable\&quot;:true,\&quot;label\&quot;:\&quot;attr_IsFireCodeRequested\&quot;,\&quot;visible\&quot;:true},{\&quot;fieldName\&quot;:\&quot;attr_IsFSAssisted\&quot;,\&quot;format\&quot;:{\&quot;digitSeparator\&quot;:true,\&quot;places\&quot;:0},\&quot;isEditable\&quot;:true,\&quot;label\&quot;:\&quot;attr_IsFSAssisted\&quot;,\&quot;visible\&quot;:true},{\&quot;fieldName\&quot;:\&quot;attr_IsMultiJurisdictional\&quot;,\&quot;format\&quot;:{\&quot;digitSeparator\&quot;:true,\&quot;places\&quot;:0},\&quot;isEditable\&quot;:true,\&quot;label\&quot;:\&quot;attr_IsMultiJurisdictional\&quot;,\&quot;visible\&quot;:true},{\&quot;fieldName\&quot;:\&quot;attr_IsQuarantined\&quot;,\&quot;format\&quot;:{\&quot;digitSeparator\&quot;:true,\&quot;places\&quot;:0},\&quot;isEditable\&quot;:true,\&quot;label\&quot;:\&quot;attr_IsQuarantined\&quot;,\&quot;visible\&quot;:true},{\&quot;fieldName\&quot;:\&quot;attr_IsReimbursable\&quot;,\&quot;format\&quot;:{\&quot;digitSeparator\&quot;:true,\&quot;places\&quot;:0},\&quot;isEditable\&quot;:true,\&quot;label\&quot;:\&quot;attr_IsReimbursable\&quot;,\&quot;visible\&quot;:true},{\&quot;fieldName\&quot;:\&quot;attr_IsTrespass\&quot;,\&quot;format\&quot;:{\&quot;digitSeparator\&quot;:true,\&quot;places\&quot;:0},\&quot;isEditable\&quot;:true,\&quot;label\&quot;:\&quot;attr_IsTrespass\&quot;,\&quot;visible\&quot;:true},{\&quot;fieldName\&quot;:\&quot;attr_IsUnifiedCommand\&quot;,\&quot;format\&quot;:{\&quot;digitSeparator\&quot;:true,\&quot;places\&quot;:0},\&quot;isEditable\&quot;:true,\&quot;label\&quot;:\&quot;attr_IsUnifiedCommand\&quot;,\&quot;visible\&quot;:true},{\&quot;fieldName\&quot;:\&quot;attr_IsValid\&quot;,\&quot;format\&quot;:{\&quot;digitSeparator\&quot;:true,\&quot;places\&quot;:0},\&quot;isEditable\&quot;:true,\&quot;label\&quot;:\&quot;attr_IsValid\&quot;,\&quot;visible\&quot;:true},{\&quot;fieldName\&quot;:\&quot;attr_LocalIncidentIdentifier\&quot;,\&quot;isEditable\&quot;:true,\&quot;label\&quot;:\&quot;attr_LocalIncidentIdentifier\&quot;,\&quot;visible\&quot;:true},{\&quot;fieldName\&quot;:\&quot;attr_ModifiedBySystem\&quot;,\&quot;isEditable\&quot;:true,\&quot;label\&quot;:\&quot;attr_ModifiedBySystem\&quot;,\&quot;visible\&quot;:true},{\&quot;fieldName\&quot;:\&quot;attr_ModifiedOnDateTime_dt\&quot;,\&quot;isEditable\&quot;:true,\&quot;label\&quot;:\&quot;attr_ModifiedOnDateTime_dt\&quot;,\&quot;visible\&quot;:true},{\&quot;fieldName\&quot;:\&quot;attr_OrganizationalAssessment\&quot;,\&quot;isEditable\&quot;:true,\&quot;label\&quot;:\&quot;attr_OrganizationalAssessment\&quot;,\&quot;visible\&quot;:true},{\&quot;fieldName\&quot;:\&quot;attr_PercentContained\&quot;,\&quot;format\&quot;:{\&quot;digitSeparator\&quot;:true,\&quot;places\&quot;:2},\&quot;isEditable\&quot;:true,\&quot;label\&quot;:\&quot;attr_PercentContained\&quot;,\&quot;visible\&quot;:true},{\&quot;fieldName\&quot;:\&quot;attr_PercentPerimToBeContained\&quot;,\&quot;format\&quot;:{\&quot;digitSeparator\&quot;:true,\&quot;places\&quot;:2},\&quot;isEditable\&quot;:true,\&quot;label\&quot;:\&quot;attr_PercentPerimToBeContained\&quot;,\&quot;visible\&quot;:true},{\&quot;fieldName\&quot;:\&quot;attr_POOCity\&quot;,\&quot;isEditable\&quot;:true,\&quot;label\&quot;:\&quot;attr_POOCity\&quot;,\&quot;visible\&quot;:true},{\&quot;fieldName\&quot;:\&quot;attr_POOCounty\&quot;,\&quot;isEditable\&quot;:true,\&quot;label\&quot;:\&quot;attr_POOCounty\&quot;,\&quot;visible\&quot;:true},{\&quot;fieldName\&quot;:\&quot;attr_POODispatchCenterID\&quot;,\&quot;isEditable\&quot;:true,\&quot;label\&quot;:\&quot;attr_POODispatchCenterID\&quot;,\&quot;visible\&quot;:true},{\&quot;fieldName\&quot;:\&quot;attr_POOFips\&quot;,\&quot;isEditable\&quot;:true,\&quot;label\&quot;:\&quot;attr_POOFips\&quot;,\&quot;visible\&quot;:true},{\&quot;fieldName\&quot;:\&quot;attr_POOJurisdictionalAgency\&quot;,\&quot;isEditable\&quot;:true,\&quot;label\&quot;:\&quot;attr_POOJurisdictionalAgency\&quot;,\&quot;visible\&quot;:true},{\&quot;fieldName\&quot;:\&quot;attr_POOJurisdictionalUnit\&quot;,\&quot;isEditable\&quot;:true,\&quot;label\&quot;:\&quot;attr_POOJurisdictionalUnit\&quot;,\&quot;visible\&quot;:true},{\&quot;fieldName\&quot;:\&quot;attr_POOJurisdictUnitParentUnit\&quot;,\&quot;isEditable\&quot;:true,\&quot;label\&quot;:\&quot;attr_POOJurisdictUnitParentUnit\&quot;,\&quot;visible\&quot;:true},{\&quot;fieldName\&quot;:\&quot;attr_POOLandownerCategory\&quot;,\&quot;isEditable\&quot;:true,\&quot;label\&quot;:\&quot;attr_POOLandownerCategory\&quot;,\&quot;visible\&quot;:true},{\&quot;fieldName\&quot;:\&quot;attr_POOLandownerKind\&quot;,\&quot;isEditable\&quot;:true,\&quot;label\&quot;:\&quot;attr_POOLandownerKind\&quot;,\&quot;visible\&quot;:true},{\&quot;fieldName\&quot;:\&quot;attr_POOLegalDescPrincipalMerid\&quot;,\&quot;isEditable\&quot;:true,\&quot;label\&quot;:\&quot;attr_POOLegalDescPrincipalMerid\&quot;,\&quot;visible\&quot;:true},{\&quot;fieldName\&quot;:\&quot;attr_POOLegalDescQtr\&quot;,\&quot;isEditable\&quot;:true,\&quot;label\&quot;:\&quot;attr_POOLegalDescQtr\&quot;,\&quot;visible\&quot;:true},{\&quot;fieldName\&quot;:\&quot;attr_POOLegalDescQtrQtr\&quot;,\&quot;isEditable\&quot;:true,\&quot;label\&quot;:\&quot;attr_POOLegalDescQtrQtr\&quot;,\&quot;visible\&quot;:true},{\&quot;fieldName\&quot;:\&quot;attr_POOLegalDescRange\&quot;,\&quot;isEditable\&quot;:true,\&quot;label\&quot;:\&quot;attr_POOLegalDescRange\&quot;,\&quot;visible\&quot;:true},{\&quot;fieldName\&quot;:\&quot;attr_POOLegalDescSection\&quot;,\&quot;format\&quot;:{\&quot;digitSeparator\&quot;:true,\&quot;places\&quot;:0},\&quot;isEditable\&quot;:true,\&quot;label\&quot;:\&quot;attr_POOLegalDescSection\&quot;,\&quot;visible\&quot;:true},{\&quot;fieldName\&quot;:\&quot;attr_POOLegalDescTownship\&quot;,\&quot;isEditable\&quot;:true,\&quot;label\&quot;:\&quot;attr_POOLegalDescTownship\&quot;,\&quot;visible\&quot;:true},{\&quot;fieldName\&quot;:\&quot;attr_POOPredictiveServiceAreaID\&quot;,\&quot;isEditable\&quot;:true,\&quot;label\&quot;:\&quot;attr_POOPredictiveServiceAreaID\&quot;,\&quot;visible\&quot;:true},{\&quot;fieldName\&quot;:\&quot;attr_POOProtectingAgency\&quot;,\&quot;isEditable\&quot;:true,\&quot;label\&quot;:\&quot;attr_POOProtectingAgency\&quot;,\&quot;visible\&quot;:true},{\&quot;fieldName\&quot;:\&quot;attr_POOProtectingUnit\&quot;,\&quot;isEditable\&quot;:true,\&quot;label\&quot;:\&quot;attr_POOProtectingUnit\&quot;,\&quot;visible\&quot;:true},{\&quot;fieldName\&quot;:\&quot;attr_POOState\&quot;,\&quot;isEditable\&quot;:true,\&quot;label\&quot;:\&quot;attr_POOState\&quot;,\&quot;visible\&quot;:true},{\&quot;fieldName\&quot;:\&quot;attr_PredominantFuelGroup\&quot;,\&quot;isEditable\&quot;:true,\&quot;label\&quot;:\&quot;attr_PredominantFuelGroup\&quot;,\&quot;visible\&quot;:true},{\&quot;fieldName\&quot;:\&quot;attr_PredominantFuelModel\&quot;,\&quot;isEditable\&quot;:true,\&quot;label\&quot;:\&quot;attr_PredominantFuelModel\&quot;,\&quot;visible\&quot;:true},{\&quot;fieldName\&quot;:\&quot;attr_PrimaryFuelModel\&quot;,\&quot;isEditable\&quot;:true,\&quot;label\&quot;:\&quot;attr_PrimaryFuelModel\&quot;,\&quot;visible\&quot;:true},{\&quot;fieldName\&quot;:\&quot;attr_SecondaryFuelModel\&quot;,\&quot;isEditable\&quot;:true,\&quot;label\&quot;:\&quot;attr_SecondaryFuelModel\&quot;,\&quot;visible\&quot;:true},{\&quot;fieldName\&quot;:\&quot;attr_Source\&quot;,\&quot;isEditable\&quot;:true,\&quot;label\&quot;:\&quot;attr_Source\&quot;,\&quot;visible\&quot;:true},{\&quot;fieldName\&quot;:\&quot;attr_SourceGlobalID\&quot;,\&quot;isEditable\&quot;:true,\&quot;label\&quot;:\&quot;attr_SourceGlobalID\&quot;,\&quot;visible\&quot;:true},{\&quot;fieldName\&quot;:\&quot;attr_SourceOID\&quot;,\&quot;format\&quot;:{\&quot;digitSeparator\&quot;:true,\&quot;places\&quot;:0},\&quot;isEditable\&quot;:true,\&quot;label\&quot;:\&quot;attr_SourceOID\&quot;,\&quot;visible\&quot;:true},{\&quot;fieldName\&quot;:\&quot;attr_StratDecisionPublishDate\&quot;,\&quot;isEditable\&quot;:true,\&quot;label\&quot;:\&quot;attr_StratDecisionPublishDate\&quot;,\&quot;visible\&quot;:true},{\&quot;fieldName\&quot;:\&quot;attr_TotalIncidentPersonnel\&quot;,\&quot;format\&quot;:{\&quot;digitSeparator\&quot;:true,\&quot;places\&quot;:0},\&quot;isEditable\&quot;:true,\&quot;label\&quot;:\&quot;attr_TotalIncidentPersonnel\&quot;,\&quot;visible\&quot;:true},{\&quot;fieldName\&quot;:\&quot;attr_UniqueFireIdentifier\&quot;,\&quot;isEditable\&quot;:true,\&quot;label\&quot;:\&quot;attr_UniqueFireIdentifier\&quot;,\&quot;visible\&quot;:true},{\&quot;fieldName\&quot;:\&quot;attr_WFDSSDecisionStatus\&quot;,\&quot;isEditable\&quot;:true,\&quot;label\&quot;:\&quot;attr_WFDSSDecisionStatus\&quot;,\&quot;visible\&quot;:true},{\&quot;fieldName\&quot;:\&quot;GlobalID\&quot;,\&quot;isEditable\&quot;:false,\&quot;label\&quot;:\&quot;GlobalID\&quot;,\&quot;visible\&quot;:false},{\&quot;fieldName\&quot;:\&quot;poly_Acres_AutoCalc\&quot;,\&quot;format\&quot;:{\&quot;digitSeparator\&quot;:true,\&quot;places\&quot;:2},\&quot;isEditable\&quot;:true,\&quot;label\&quot;:\&quot;poly_Acres_AutoCalc\&quot;,\&quot;visible\&quot;:true},{\&quot;fieldName\&quot;:\&quot;poly_CreateDate\&quot;,\&quot;isEditable\&quot;:true,\&quot;label\&quot;:\&quot;poly_CreateDate\&quot;,\&quot;visible\&quot;:true},{\&quot;fieldName\&quot;:\&quot;poly_DateCurrent\&quot;,\&quot;isEditable\&quot;:true,\&quot;label\&quot;:\&quot;poly_DateCurrent\&quot;,\&quot;visible\&quot;:true},{\&quot;fieldName\&quot;:\&quot;poly_DeleteThis\&quot;,\&quot;isEditable\&quot;:true,\&quot;label\&quot;:\&quot;poly_DeleteThis\&quot;,\&quot;visible\&quot;:true},{\&quot;fieldName\&quot;:\&quot;poly_FeatureAccess\&quot;,\&quot;isEditable\&quot;:true,\&quot;label\&quot;:\&quot;poly_FeatureAccess\&quot;,\&quot;visible\&quot;:true},{\&quot;fieldName\&quot;:\&quot;poly_FeatureCategory\&quot;,\&quot;isEditable\&quot;:true,\&quot;label\&quot;:\&quot;poly_FeatureCategory\&quot;,\&quot;visible\&quot;:true},{\&quot;fieldName\&quot;:\&quot;poly_FeatureStatus\&quot;,\&quot;isEditable\&quot;:true,\&quot;label\&quot;:\&quot;poly_FeatureStatus\&quot;,\&quot;visible\&quot;:true},{\&quot;fieldName\&quot;:\&quot;poly_FORID\&quot;,\&quot;isEditable\&quot;:true,\&quot;label\&quot;:\&quot;poly_FORID\&quot;,\&quot;visible\&quot;:true},{\&quot;fieldName\&quot;:\&quot;poly_GISAcres\&quot;,\&quot;format\&quot;:{\&quot;digitSeparator\&quot;:true,\&quot;places\&quot;:2},\&quot;isEditable\&quot;:true,\&quot;label\&quot;:\&quot;poly_GISAcres\&quot;,\&quot;visible\&quot;:true},{\&quot;fieldName\&quot;:\&quot;poly_IncidentName\&quot;,\&quot;isEditable\&quot;:true,\&quot;label\&quot;:\&quot;poly_IncidentName\&quot;,\&quot;visible\&quot;:true},{\&quot;fieldName\&quot;:\&quot;poly_IRWINID\&quot;,\&quot;isEditable\&quot;:true,\&quot;label\&quot;:\&quot;poly_IRWINID\&quot;,\&quot;visible\&quot;:true},{\&quot;fieldName\&quot;:\&quot;poly_IsVisible\&quot;,\&quot;isEditable\&quot;:true,\&quot;label\&quot;:\&quot;poly_IsVisible\&quot;,\&quot;visible\&quot;:true},{\&quot;fieldName\&quot;:\&quot;poly_MapMethod\&quot;,\&quot;isEditable\&quot;:true,\&quot;label\&quot;:\&quot;poly_MapMethod\&quot;,\&quot;visible\&quot;:true},{\&quot;fieldName\&quot;:\&quot;poly_PolygonDateTime\&quot;,\&quot;isEditable\&quot;:true,\&quot;label\&quot;:\&quot;poly_PolygonDateTime\&quot;,\&quot;visible\&quot;:true},{\&quot;fieldName\&quot;:\&quot;poly_Source\&quot;,\&quot;isEditable\&quot;:true,\&quot;label\&quot;:\&quot;poly_Source\&quot;,\&quot;visible\&quot;:true},{\&quot;fieldName\&quot;:\&quot;poly_SourceGlobalID\&quot;,\&quot;isEditable\&quot;:true,\&quot;label\&quot;:\&quot;poly_SourceGlobalID\&quot;,\&quot;visible\&quot;:true},{\&quot;fieldName\&quot;:\&quot;poly_SourceOID\&quot;,\&quot;format\&quot;:{\&quot;digitSeparator\&quot;:true,\&quot;places\&quot;:0},\&quot;isEditable\&quot;:true,\&quot;label\&quot;:\&quot;poly_SourceOID\&quot;,\&quot;visible\&quot;:true},{\&quot;fieldName\&quot;:\&quot;Shape__Area\&quot;,\&quot;format\&quot;:{\&quot;digitSeparator\&quot;:true,\&quot;places\&quot;:2},\&quot;isEditable\&quot;:true,\&quot;label\&quot;:\&quot;Shape__Area\&quot;,\&quot;visible\&quot;:true},{\&quot;fieldName\&quot;:\&quot;Shape__Length\&quot;,\&quot;format\&quot;:{\&quot;digitSeparator\&quot;:true,\&quot;places\&quot;:2},\&quot;isEditable\&quot;:true,\&quot;label\&quot;:\&quot;Shape__Length\&quot;,\&quot;visible\&quot;:true}],\&quot;title\&quot;:\&quot;WFIGS Interagency Perimeters YearToDate: {poly_IncidentName}\&quot;,\&quot;actions\&quot;:[]},\&quot;layerDefinition\&quot;:{\&quot;objectIdField\&quot;:\&quot;OBJECTID\&quot;,\&quot;fields\&quot;:[{\&quot;alias\&quot;:\&quot;OBJECTID\&quot;,\&quot;defaultValue\&quot;:null,\&quot;editable\&quot;:false,\&quot;name\&quot;:\&quot;OBJECTID\&quot;,\&quot;nullable\&quot;:false,\&quot;type\&quot;:\&quot;esriFieldTypeOID\&quot;},{\&quot;alias\&quot;:\&quot;poly_SourceOID\&quot;,\&quot;defaultValue\&quot;:null,\&quot;editable\&quot;:true,\&quot;name\&quot;:\&quot;poly_SourceOID\&quot;,\&quot;nullable\&quot;:true,\&quot;type\&quot;:\&quot;esriFieldTypeInteger\&quot;},{\&quot;alias\&quot;:\&quot;poly_IncidentName\&quot;,\&quot;defaultValue\&quot;:null,\&quot;editable\&quot;:true,\&quot;length\&quot;:50,\&quot;name\&quot;:\&quot;poly_IncidentName\&quot;,\&quot;nullable\&quot;:true,\&quot;type\&quot;:\&quot;esriFieldTypeString\&quot;},{\&quot;alias\&quot;:\&quot;poly_FeatureCategory\&quot;,\&quot;defaultValue\&quot;:null,\&quot;editable\&quot;:true,\&quot;length\&quot;:50,\&quot;name\&quot;:\&quot;poly_FeatureCategory\&quot;,\&quot;nullable\&quot;:true,\&quot;type\&quot;:\&quot;esriFieldTypeString\&quot;},{\&quot;alias\&quot;:\&quot;poly_MapMethod\&quot;,\&quot;defaultValue\&quot;:null,\&quot;editable\&quot;:true,\&quot;length\&quot;:25,\&quot;name\&quot;:\&quot;poly_MapMethod\&quot;,\&quot;nullable\&quot;:true,\&quot;type\&quot;:\&quot;esriFieldTypeString\&quot;},{\&quot;alias\&quot;:\&quot;poly_GISAcres\&quot;,\&quot;defaultValue\&quot;:null,\&quot;editable\&quot;:true,\&quot;name\&quot;:\&quot;poly_GISAcres\&quot;,\&quot;nullable\&quot;:true,\&quot;type\&quot;:\&quot;esriFieldTypeDouble\&quot;},{\&quot;alias\&quot;:\&quot;poly_DeleteThis\&quot;,\&quot;defaultValue\&quot;:null,\&quot;editable\&quot;:true,\&quot;length\&quot;:30,\&quot;name\&quot;:\&quot;poly_DeleteThis\&quot;,\&quot;nullable\&quot;:true,\&quot;type\&quot;:\&quot;esriFieldTypeString\&quot;},{\&quot;alias\&quot;:\&quot;poly_FeatureAccess\&quot;,\&quot;defaultValue\&quot;:null,\&quot;editable\&quot;:true,\&quot;length\&quot;:50,\&quot;name\&quot;:\&quot;poly_FeatureAccess\&quot;,\&quot;nullable\&quot;:true,\&quot;type\&quot;:\&quot;esriFieldTypeString\&quot;},{\&quot;alias\&quot;:\&quot;poly_FeatureStatus\&quot;,\&quot;defaultValue\&quot;:null,\&quot;editable\&quot;:true,\&quot;length\&quot;:20,\&quot;name\&quot;:\&quot;poly_FeatureStatus\&quot;,\&quot;nullable\&quot;:true,\&quot;type\&quot;:\&quot;esriFieldTypeString\&quot;},{\&quot;alias\&quot;:\&quot;poly_IsVisible\&quot;,\&quot;defaultValue\&quot;:null,\&quot;editable\&quot;:true,\&quot;length\&quot;:5,\&quot;name\&quot;:\&quot;poly_IsVisible\&quot;,\&quot;nullable\&quot;:true,\&quot;type\&quot;:\&quot;esriFieldTypeString\&quot;},{\&quot;alias\&quot;:\&quot;poly_CreateDate\&quot;,\&quot;defaultValue\&quot;:null,\&quot;editable\&quot;:true,\&quot;length\&quot;:8,\&quot;name\&quot;:\&quot;poly_CreateDate\&quot;,\&quot;nullable\&quot;:true,\&quot;type\&quot;:\&quot;esriFieldTypeDate\&quot;},{\&quot;alias\&quot;:\&quot;poly_DateCurrent\&quot;,\&quot;defaultValue\&quot;:null,\&quot;editable\&quot;:true,\&quot;length\&quot;:8,\&quot;name\&quot;:\&quot;poly_DateCurrent\&quot;,\&quot;nullable\&quot;:true,\&quot;type\&quot;:\&quot;esriFieldTypeDate\&quot;},{\&quot;alias\&quot;:\&quot;poly_PolygonDateTime\&quot;,\&quot;defaultValue\&quot;:null,\&quot;editable\&quot;:true,\&quot;length\&quot;:8,\&quot;name\&quot;:\&quot;poly_PolygonDateTime\&quot;,\&quot;nullable\&quot;:true,\&quot;type\&quot;:\&quot;esriFieldTypeDate\&quot;},{\&quot;alias\&quot;:\&quot;poly_IRWINID\&quot;,\&quot;defaultValue\&quot;:null,\&quot;editable\&quot;:true,\&quot;length\&quot;:38,\&quot;name\&quot;:\&quot;poly_IRWINID\&quot;,\&quot;nullable\&quot;:true,\&quot;type\&quot;:\&quot;esriFieldTypeString\&quot;},{\&quot;alias\&quot;:\&quot;poly_FORID\&quot;,\&quot;defaultValue\&quot;:null,\&quot;editable\&quot;:true,\&quot;length\&quot;:38,\&quot;name\&quot;:\&quot;poly_FORID\&quot;,\&quot;nullable\&quot;:true,\&quot;type\&quot;:\&quot;esriFieldTypeString\&quot;},{\&quot;alias\&quot;:\&quot;poly_Acres_AutoCalc\&quot;,\&quot;defaultValue\&quot;:null,\&quot;editable\&quot;:true,\&quot;name\&quot;:\&quot;poly_Acres_AutoCalc\&quot;,\&quot;nullable\&quot;:true,\&quot;type\&quot;:\&quot;esriFieldTypeDouble\&quot;},{\&quot;alias\&quot;:\&quot;poly_SourceGlobalID\&quot;,\&quot;defaultValue\&quot;:null,\&quot;editable\&quot;:true,\&quot;length\&quot;:38,\&quot;name\&quot;:\&quot;poly_SourceGlobalID\&quot;,\&quot;nullable\&quot;:true,\&quot;type\&quot;:\&quot;esriFieldTypeString\&quot;},{\&quot;alias\&quot;:\&quot;poly_Source\&quot;,\&quot;defaultValue\&quot;:null,\&quot;editable\&quot;:true,\&quot;length\&quot;:50,\&quot;name\&quot;:\&quot;poly_Source\&quot;,\&quot;nullable\&quot;:true,\&quot;type\&quot;:\&quot;esriFieldTypeString\&quot;},{\&quot;alias\&quot;:\&quot;attr_SourceOID\&quot;,\&quot;defaultValue\&quot;:null,\&quot;editable\&quot;:true,\&quot;name\&quot;:\&quot;attr_SourceOID\&quot;,\&quot;nullable\&quot;:true,\&quot;type\&quot;:\&quot;esriFieldTypeInteger\&quot;},{\&quot;alias\&quot;:\&quot;attr_ABCDMisc\&quot;,\&quot;defaultValue\&quot;:null,\&quot;editable\&quot;:true,\&quot;length\&quot;:4,\&quot;name\&quot;:\&quot;attr_ABCDMisc\&quot;,\&quot;nullable\&quot;:true,\&quot;type\&quot;:\&quot;esriFieldTypeString\&quot;},{\&quot;alias\&quot;:\&quot;attr_ADSPermissionState\&quot;,\&quot;defaultValue\&quot;:null,\&quot;editable\&quot;:true,\&quot;length\&quot;:100,\&quot;name\&quot;:\&quot;attr_ADSPermissionState\&quot;,\&quot;nullable\&quot;:true,\&quot;type\&quot;:\&quot;esriFieldTypeString\&quot;},{\&quot;alias\&quot;:\&quot;attr_CalculatedAcres\&quot;,\&quot;defaultValue\&quot;:null,\&quot;editable\&quot;:true,\&quot;name\&quot;:\&quot;attr_CalculatedAcres\&quot;,\&quot;nullable\&quot;:true,\&quot;type\&quot;:\&quot;esriFieldTypeDouble\&quot;},{\&quot;alias\&quot;:\&quot;attr_ContainmentDateTime\&quot;,\&quot;defaultValue\&quot;:null,\&quot;editable\&quot;:true,\&quot;length\&quot;:8,\&quot;name\&quot;:\&quot;attr_ContainmentDateTime\&quot;,\&quot;nullable\&quot;:true,\&quot;type\&quot;:\&quot;esriFieldTypeDate\&quot;},{\&quot;alias\&quot;:\&quot;attr_ControlDateTime\&quot;,\&quot;defaultValue\&quot;:null,\&quot;editable\&quot;:true,\&quot;length\&quot;:8,\&quot;name\&quot;:\&quot;attr_ControlDateTime\&quot;,\&quot;nullable\&quot;:true,\&quot;type\&quot;:\&quot;esriFieldTypeDate\&quot;},{\&quot;alias\&quot;:\&quot;attr_CreatedBySystem\&quot;,\&quot;defaultValue\&quot;:null,\&quot;editable\&quot;:true,\&quot;length\&quot;:255,\&quot;name\&quot;:\&quot;attr_CreatedBySystem\&quot;,\&quot;nullable\&quot;:true,\&quot;type\&quot;:\&quot;esriFieldTypeString\&quot;},{\&quot;alias\&quot;:\&quot;attr_IncidentSize\&quot;,\&quot;defaultValue\&quot;:null,\&quot;editable\&quot;:true,\&quot;name\&quot;:\&quot;attr_IncidentSize\&quot;,\&quot;nullable\&quot;:true,\&quot;type\&quot;:\&quot;esriFieldTypeDouble\&quot;},{\&quot;alias\&quot;:\&quot;attr_DiscoveryAcres\&quot;,\&quot;defaultValue\&quot;:null,\&quot;editable\&quot;:true,\&quot;name\&quot;:\&quot;attr_DiscoveryAcres\&quot;,\&quot;nullable\&quot;:true,\&quot;type\&quot;:\&quot;esriFieldTypeDouble\&quot;},{\&quot;alias\&quot;:\&quot;attr_DispatchCenterID\&quot;,\&quot;defaultValue\&quot;:null,\&quot;editable\&quot;:true,\&quot;length\&quot;:6,\&quot;name\&quot;:\&quot;attr_DispatchCenterID\&quot;,\&quot;nullable\&quot;:true,\&quot;type\&quot;:\&quot;esriFieldTypeString\&quot;},{\&quot;alias\&quot;:\&quot;attr_EstimatedCostToDate\&quot;,\&quot;defaultValue\&quot;:null,\&quot;editable\&quot;:true,\&quot;name\&quot;:\&quot;attr_EstimatedCostToDate\&quot;,\&quot;nullable\&quot;:true,\&quot;type\&quot;:\&quot;esriFieldTypeDouble\&quot;},{\&quot;alias\&quot;:\&quot;attr_FinalAcres\&quot;,\&quot;defaultValue\&quot;:null,\&quot;editable\&quot;:true,\&quot;name\&quot;:\&quot;attr_FinalAcres\&quot;,\&quot;nullable\&quot;:true,\&quot;type\&quot;:\&quot;esriFieldTypeDouble\&quot;},{\&quot;alias\&quot;:\&quot;attr_FFReportApprovedByTitle\&quot;,\&quot;defaultValue\&quot;:null,\&quot;editable\&quot;:true,\&quot;length\&quot;:100,\&quot;name\&quot;:\&quot;attr_FFReportApprovedByTitle\&quot;,\&quot;nullable\&quot;:true,\&quot;type\&quot;:\&quot;esriFieldTypeString\&quot;},{\&quot;alias\&quot;:\&quot;attr_FFReportApprovedByUnit\&quot;,\&quot;defaultValue\&quot;:null,\&quot;editable\&quot;:true,\&quot;length\&quot;:6,\&quot;name\&quot;:\&quot;attr_FFReportApprovedByUnit\&quot;,\&quot;nullable\&quot;:true,\&quot;type\&quot;:\&quot;esriFieldTypeString\&quot;},{\&quot;alias\&quot;:\&quot;attr_FFReportApprovedDate\&quot;,\&quot;defaultValue\&quot;:null,\&quot;editable\&quot;:true,\&quot;length\&quot;:8,\&quot;name\&quot;:\&quot;attr_FFReportApprovedDate\&quot;,\&quot;nullable\&quot;:true,\&quot;type\&quot;:\&quot;esriFieldTypeDate\&quot;},{\&quot;alias\&quot;:\&quot;attr_FireBehaviorGeneral\&quot;,\&quot;defaultValue\&quot;:null,\&quot;editable\&quot;:true,\&quot;length\&quot;:20,\&quot;name\&quot;:\&quot;attr_FireBehaviorGeneral\&quot;,\&quot;nullable\&quot;:true,\&quot;type\&quot;:\&quot;esriFieldTypeString\&quot;},{\&quot;alias\&quot;:\&quot;attr_FireBehaviorGeneral1\&quot;,\&quot;defaultValue\&quot;:null,\&quot;editable\&quot;:true,\&quot;length\&quot;:50,\&quot;name\&quot;:\&quot;attr_FireBehaviorGeneral1\&quot;,\&quot;nullable\&quot;:true,\&quot;type\&quot;:\&quot;esriFieldTypeString\&quot;},{\&quot;alias\&quot;:\&quot;attr_FireBehaviorGeneral2\&quot;,\&quot;defaultValue\&quot;:null,\&quot;editable\&quot;:true,\&quot;length\&quot;:50,\&quot;name\&quot;:\&quot;attr_FireBehaviorGeneral2\&quot;,\&quot;nullable\&quot;:true,\&quot;type\&quot;:\&quot;esriFieldTypeString\&quot;},{\&quot;alias\&quot;:\&quot;attr_FireBehaviorGeneral3\&quot;,\&quot;defaultValue\&quot;:null,\&quot;editable\&quot;:true,\&quot;length\&quot;:50,\&quot;name\&quot;:\&quot;attr_FireBehaviorGeneral3\&quot;,\&quot;nullable\&quot;:true,\&quot;type\&quot;:\&quot;esriFieldTypeString\&quot;},{\&quot;alias\&quot;:\&quot;attr_FireCause\&quot;,\&quot;defaultValue\&quot;:null,\&quot;editable\&quot;:true,\&quot;length\&quot;:15,\&quot;name\&quot;:\&quot;attr_FireCause\&quot;,\&quot;nullable\&quot;:true,\&quot;type\&quot;:\&quot;esriFieldTypeString\&quot;},{\&quot;alias\&quot;:\&quot;attr_FireCauseGeneral\&quot;,\&quot;defaultValue\&quot;:null,\&quot;editable\&quot;:true,\&quot;length\&quot;:100,\&quot;name\&quot;:\&quot;attr_FireCauseGeneral\&quot;,\&quot;nullable\&quot;:true,\&quot;type\&quot;:\&quot;esriFieldTypeString\&quot;},{\&quot;alias\&quot;:\&quot;attr_FireCauseSpecific\&quot;,\&quot;defaultValue\&quot;:null,\&quot;editable\&quot;:true,\&quot;length\&quot;:200,\&quot;name\&quot;:\&quot;attr_FireCauseSpecific\&quot;,\&quot;nullable\&quot;:true,\&quot;type\&quot;:\&quot;esriFieldTypeString\&quot;},{\&quot;alias\&quot;:\&quot;attr_FireCode\&quot;,\&quot;defaultValue\&quot;:null,\&quot;editable\&quot;:true,\&quot;length\&quot;:4,\&quot;name\&quot;:\&quot;attr_FireCode\&quot;,\&quot;nullable\&quot;:true,\&quot;type\&quot;:\&quot;esriFieldTypeString\&quot;},{\&quot;alias\&quot;:\&quot;attr_FireDepartmentID\&quot;,\&quot;defaultValue\&quot;:null,\&quot;editable\&quot;:true,\&quot;length\&quot;:5,\&quot;name\&quot;:\&quot;attr_FireDepartmentID\&quot;,\&quot;nullable\&quot;:true,\&quot;type\&quot;:\&quot;esriFieldTypeString\&quot;},{\&quot;alias\&quot;:\&quot;attr_FireDiscoveryDateTime\&quot;,\&quot;defaultValue\&quot;:null,\&quot;editable\&quot;:true,\&quot;length\&quot;:8,\&quot;name\&quot;:\&quot;attr_FireDiscoveryDateTime\&quot;,\&quot;nullable\&quot;:true,\&quot;type\&quot;:\&quot;esriFieldTypeDate\&quot;},{\&quot;alias\&quot;:\&quot;attr_FireMgmtComplexity\&quot;,\&quot;defaultValue\&quot;:null,\&quot;editable\&quot;:true,\&quot;length\&quot;:25,\&quot;name\&quot;:\&quot;attr_FireMgmtComplexity\&quot;,\&quot;nullable\&quot;:true,\&quot;type\&quot;:\&quot;esriFieldTypeString\&quot;},{\&quot;alias\&quot;:\&quot;attr_FireOutDateTime\&quot;,\&quot;defaultValue\&quot;:null,\&quot;editable\&quot;:true,\&quot;length\&quot;:8,\&quot;name\&quot;:\&quot;attr_FireOutDateTime\&quot;,\&quot;nullable\&quot;:true,\&quot;type\&quot;:\&quot;esriFieldTypeDate\&quot;},{\&quot;alias\&quot;:\&quot;attr_FireStrategyConfinePercent\&quot;,\&quot;defaultValue\&quot;:null,\&quot;editable\&quot;:true,\&quot;name\&quot;:\&quot;attr_FireStrategyConfinePercent\&quot;,\&quot;nullable\&quot;:true,\&quot;type\&quot;:\&quot;esriFieldTypeSmallInteger\&quot;},{\&quot;alias\&quot;:\&quot;attr_FireStrategyFullSuppPrcnt\&quot;,\&quot;defaultValue\&quot;:null,\&quot;editable\&quot;:true,\&quot;name\&quot;:\&quot;attr_FireStrategyFullSuppPrcnt\&quot;,\&quot;nullable\&quot;:true,\&quot;type\&quot;:\&quot;esriFieldTypeSmallInteger\&quot;},{\&quot;alias\&quot;:\&quot;attr_FireStrategyMonitorPercent\&quot;,\&quot;defaultValue\&quot;:null,\&quot;editable\&quot;:true,\&quot;name\&quot;:\&quot;attr_FireStrategyMonitorPercent\&quot;,\&quot;nullable\&quot;:true,\&quot;type\&quot;:\&quot;esriFieldTypeSmallInteger\&quot;},{\&quot;alias\&quot;:\&quot;attr_FireStrategyPointZonePrcnt\&quot;,\&quot;defaultValue\&quot;:null,\&quot;editable\&quot;:true,\&quot;name\&quot;:\&quot;attr_FireStrategyPointZonePrcnt\&quot;,\&quot;nullable\&quot;:true,\&quot;type\&quot;:\&quot;esriFieldTypeSmallInteger\&quot;},{\&quot;alias\&quot;:\&quot;attr_FSJobCode\&quot;,\&quot;defaultValue\&quot;:null,\&quot;editable\&quot;:true,\&quot;length\&quot;:2,\&quot;name\&quot;:\&quot;attr_FSJobCode\&quot;,\&quot;nullable\&quot;:true,\&quot;type\&quot;:\&quot;esriFieldTypeString\&quot;},{\&quot;alias\&quot;:\&quot;attr_FSOverrideCode\&quot;,\&quot;defaultValue\&quot;:null,\&quot;editable\&quot;:true,\&quot;length\&quot;:4,\&quot;name\&quot;:\&quot;attr_FSOverrideCode\&quot;,\&quot;nullable\&quot;:true,\&quot;type\&quot;:\&quot;esriFieldTypeString\&quot;},{\&quot;alias\&quot;:\&quot;attr_GACC\&quot;,\&quot;defaultValue\&quot;:null,\&quot;editable\&quot;:true,\&quot;length\&quot;:50,\&quot;name\&quot;:\&quot;attr_GACC\&quot;,\&quot;nullable\&quot;:true,\&quot;type\&quot;:\&quot;esriFieldTypeString\&quot;},{\&quot;alias\&quot;:\&quot;attr_ICS209ReportDateTime\&quot;,\&quot;defaultValue\&quot;:null,\&quot;editable\&quot;:true,\&quot;length\&quot;:8,\&quot;name\&quot;:\&quot;attr_ICS209ReportDateTime\&quot;,\&quot;nullable\&quot;:true,\&quot;type\&quot;:\&quot;esriFieldTypeDate\&quot;},{\&quot;alias\&quot;:\&quot;attr_ICS209RptForTimePeriodFrom\&quot;,\&quot;defaultValue\&quot;:null,\&quot;editable\&quot;:true,\&quot;length\&quot;:8,\&quot;name\&quot;:\&quot;attr_ICS209RptForTimePeriodFrom\&quot;,\&quot;nullable\&quot;:true,\&quot;type\&quot;:\&quot;esriFieldTypeDate\&quot;},{\&quot;alias\&quot;:\&quot;attr_ICS209RptForTimePeriodTo\&quot;,\&quot;defaultValue\&quot;:null,\&quot;editable\&quot;:true,\&quot;length\&quot;:8,\&quot;name\&quot;:\&quot;attr_ICS209RptForTimePeriodTo\&quot;,\&quot;nullable\&quot;:true,\&quot;type\&quot;:\&quot;esriFieldTypeDate\&quot;},{\&quot;alias\&quot;:\&quot;attr_ICS209ReportStatus\&quot;,\&quot;defaultValue\&quot;:null,\&quot;editable\&quot;:true,\&quot;length\&quot;:1,\&quot;name\&quot;:\&quot;attr_ICS209ReportStatus\&quot;,\&quot;nullable\&quot;:true,\&quot;type\&quot;:\&quot;esriFieldTypeString\&quot;},{\&quot;alias\&quot;:\&quot;attr_IncidentManagementOrg\&quot;,\&quot;defaultValue\&quot;:null,\&quot;editable\&quot;:true,\&quot;length\&quot;:255,\&quot;name\&quot;:\&quot;attr_IncidentManagementOrg\&quot;,\&quot;nullable\&quot;:true,\&quot;type\&quot;:\&quot;esriFieldTypeString\&quot;},{\&quot;alias\&quot;:\&quot;attr_IncidentName\&quot;,\&quot;defaultValue\&quot;:null,\&quot;editable\&quot;:true,\&quot;length\&quot;:50,\&quot;name\&quot;:\&quot;attr_IncidentName\&quot;,\&quot;nullable\&quot;:true,\&quot;type\&quot;:\&quot;esriFieldTypeString\&quot;},{\&quot;alias\&quot;:\&quot;attr_IncidentShortDescription\&quot;,\&quot;defaultValue\&quot;:null,\&quot;editable\&quot;:true,\&quot;length\&quot;:80,\&quot;name\&quot;:\&quot;attr_IncidentShortDescription\&quot;,\&quot;nullable\&quot;:true,\&quot;type\&quot;:\&quot;esriFieldTypeString\&quot;},{\&quot;alias\&quot;:\&quot;attr_IncidentTypeCategory\&quot;,\&quot;defaultValue\&quot;:null,\&quot;editable\&quot;:true,\&quot;length\&quot;:2,\&quot;name\&quot;:\&quot;attr_IncidentTypeCategory\&quot;,\&quot;nullable\&quot;:true,\&quot;type\&quot;:\&quot;esriFieldTypeString\&quot;},{\&quot;alias\&quot;:\&quot;attr_IncidentTypeKind\&quot;,\&quot;defaultValue\&quot;:null,\&quot;editable\&quot;:true,\&quot;length\&quot;:2,\&quot;name\&quot;:\&quot;attr_IncidentTypeKind\&quot;,\&quot;nullable\&quot;:true,\&quot;type\&quot;:\&quot;esriFieldTypeString\&quot;},{\&quot;alias\&quot;:\&quot;attr_InitialLatitude\&quot;,\&quot;defaultValue\&quot;:null,\&quot;editable\&quot;:true,\&quot;name\&quot;:\&quot;attr_InitialLatitude\&quot;,\&quot;nullable\&quot;:true,\&quot;type\&quot;:\&quot;esriFieldTypeDouble\&quot;},{\&quot;alias\&quot;:\&quot;attr_InitialLongitude\&quot;,\&quot;defaultValue\&quot;:null,\&quot;editable\&quot;:true,\&quot;name\&quot;:\&quot;attr_InitialLongitude\&quot;,\&quot;nullable\&quot;:true,\&quot;type\&quot;:\&quot;esriFieldTypeDouble\&quot;},{\&quot;alias\&quot;:\&quot;attr_InitialResponseAcres\&quot;,\&quot;defaultValue\&quot;:null,\&quot;editable\&quot;:true,\&quot;name\&quot;:\&quot;attr_InitialResponseAcres\&quot;,\&quot;nullable\&quot;:true,\&quot;type\&quot;:\&quot;esriFieldTypeDouble\&quot;},{\&quot;alias\&quot;:\&quot;attr_InitialResponseDateTime\&quot;,\&quot;defaultValue\&quot;:null,\&quot;editable\&quot;:true,\&quot;length\&quot;:8,\&quot;name\&quot;:\&quot;attr_InitialResponseDateTime\&quot;,\&quot;nullable\&quot;:true,\&quot;type\&quot;:\&quot;esriFieldTypeDate\&quot;},{\&quot;alias\&quot;:\&quot;attr_IrwinID\&quot;,\&quot;defaultValue\&quot;:null,\&quot;editable\&quot;:true,\&quot;length\&quot;:38,\&quot;name\&quot;:\&quot;attr_IrwinID\&quot;,\&quot;nullable\&quot;:true,\&quot;type\&quot;:\&quot;esriFieldTypeString\&quot;},{\&quot;alias\&quot;:\&quot;attr_IsFireCauseInvestigated\&quot;,\&quot;defaultValue\&quot;:null,\&quot;editable\&quot;:true,\&quot;name\&quot;:\&quot;attr_IsFireCauseInvestigated\&quot;,\&quot;nullable\&quot;:true,\&quot;type\&quot;:\&quot;esriFieldTypeSmallInteger\&quot;},{\&quot;alias\&quot;:\&quot;attr_IsFireCodeRequested\&quot;,\&quot;defaultValue\&quot;:null,\&quot;editable\&quot;:true,\&quot;name\&quot;:\&quot;attr_IsFireCodeRequested\&quot;,\&quot;nullable\&quot;:true,\&quot;type\&quot;:\&quot;esriFieldTypeSmallInteger\&quot;},{\&quot;alias\&quot;:\&quot;attr_IsFSAssisted\&quot;,\&quot;defaultValue\&quot;:null,\&quot;editable\&quot;:true,\&quot;name\&quot;:\&quot;attr_IsFSAssisted\&quot;,\&quot;nullable\&quot;:true,\&quot;type\&quot;:\&quot;esriFieldTypeSmallInteger\&quot;},{\&quot;alias\&quot;:\&quot;attr_IsMultiJurisdictional\&quot;,\&quot;defaultValue\&quot;:null,\&quot;editable\&quot;:true,\&quot;name\&quot;:\&quot;attr_IsMultiJurisdictional\&quot;,\&quot;nullable\&quot;:true,\&quot;type\&quot;:\&quot;esriFieldTypeSmallInteger\&quot;},{\&quot;alias\&quot;:\&quot;attr_IsQuarantined\&quot;,\&quot;defaultValue\&quot;:null,\&quot;editable\&quot;:true,\&quot;name\&quot;:\&quot;attr_IsQuarantined\&quot;,\&quot;nullable\&quot;:true,\&quot;type\&quot;:\&quot;esriFieldTypeSmallInteger\&quot;},{\&quot;alias\&quot;:\&quot;attr_IsReimbursable\&quot;,\&quot;defaultValue\&quot;:null,\&quot;editable\&quot;:true,\&quot;name\&quot;:\&quot;attr_IsReimbursable\&quot;,\&quot;nullable\&quot;:true,\&quot;type\&quot;:\&quot;esriFieldTypeSmallInteger\&quot;},{\&quot;alias\&quot;:\&quot;attr_IsTrespass\&quot;,\&quot;defaultValue\&quot;:null,\&quot;editable\&quot;:true,\&quot;name\&quot;:\&quot;attr_IsTrespass\&quot;,\&quot;nullable\&quot;:true,\&quot;type\&quot;:\&quot;esriFieldTypeSmallInteger\&quot;},{\&quot;alias\&quot;:\&quot;attr_IsUnifiedCommand\&quot;,\&quot;defaultValue\&quot;:null,\&quot;editable\&quot;:true,\&quot;name\&quot;:\&quot;attr_IsUnifiedCommand\&quot;,\&quot;nullable\&quot;:true,\&quot;type\&quot;:\&quot;esriFieldTypeSmallInteger\&quot;},{\&quot;alias\&quot;:\&quot;attr_IsValid\&quot;,\&quot;defaultValue\&quot;:null,\&quot;editable\&quot;:true,\&quot;name\&quot;:\&quot;attr_IsValid\&quot;,\&quot;nullable\&quot;:true,\&quot;type\&quot;:\&quot;esriFieldTypeSmallInteger\&quot;},{\&quot;alias\&quot;:\&quot;attr_LocalIncidentIdentifier\&quot;,\&quot;defaultValue\&quot;:null,\&quot;editable\&quot;:true,\&quot;length\&quot;:10,\&quot;name\&quot;:\&quot;attr_LocalIncidentIdentifier\&quot;,\&quot;nullable\&quot;:true,\&quot;type\&quot;:\&quot;esriFieldTypeString\&quot;},{\&quot;alias\&quot;:\&quot;attr_ModifiedBySystem\&quot;,\&quot;defaultValue\&quot;:null,\&quot;editable\&quot;:true,\&quot;length\&quot;:255,\&quot;name\&quot;:\&quot;attr_ModifiedBySystem\&quot;,\&quot;nullable\&quot;:true,\&quot;type\&quot;:\&quot;esriFieldTypeString\&quot;},{\&quot;alias\&quot;:\&quot;attr_PercentContained\&quot;,\&quot;defaultValue\&quot;:null,\&quot;editable\&quot;:true,\&quot;name\&quot;:\&quot;attr_PercentContained\&quot;,\&quot;nullable\&quot;:true,\&quot;type\&quot;:\&quot;esriFieldTypeDouble\&quot;},{\&quot;alias\&quot;:\&quot;attr_PercentPerimToBeContained\&quot;,\&quot;defaultValue\&quot;:null,\&quot;editable\&quot;:true,\&quot;name\&quot;:\&quot;attr_PercentPerimToBeContained\&quot;,\&quot;nullable\&quot;:true,\&quot;type\&quot;:\&quot;esriFieldTypeDouble\&quot;},{\&quot;alias\&quot;:\&quot;attr_POOCity\&quot;,\&quot;defaultValue\&quot;:null,\&quot;editable\&quot;:true,\&quot;length\&quot;:50,\&quot;name\&quot;:\&quot;attr_POOCity\&quot;,\&quot;nullable\&quot;:true,\&quot;type\&quot;:\&quot;esriFieldTypeString\&quot;},{\&quot;alias\&quot;:\&quot;attr_POOCounty\&quot;,\&quot;defaultValue\&quot;:null,\&quot;editable\&quot;:true,\&quot;length\&quot;:100,\&quot;name\&quot;:\&quot;attr_POOCounty\&quot;,\&quot;nullable\&quot;:true,\&quot;type\&quot;:\&quot;esriFieldTypeString\&quot;},{\&quot;alias\&quot;:\&quot;attr_POODispatchCenterID\&quot;,\&quot;defaultValue\&quot;:null,\&quot;editable\&quot;:true,\&quot;length\&quot;:6,\&quot;name\&quot;:\&quot;attr_POODispatchCenterID\&quot;,\&quot;nullable\&quot;:true,\&quot;type\&quot;:\&quot;esriFieldTypeString\&quot;},{\&quot;alias\&quot;:\&quot;attr_POOFips\&quot;,\&quot;defaultValue\&quot;:null,\&quot;editable\&quot;:true,\&quot;length\&quot;:5,\&quot;name\&quot;:\&quot;attr_POOFips\&quot;,\&quot;nullable\&quot;:true,\&quot;type\&quot;:\&quot;esriFieldTypeString\&quot;},{\&quot;alias\&quot;:\&quot;attr_POOJurisdictionalAgency\&quot;,\&quot;defaultValue\&quot;:null,\&quot;editable\&quot;:true,\&quot;length\&quot;:50,\&quot;name\&quot;:\&quot;attr_POOJurisdictionalAgency\&quot;,\&quot;nullable\&quot;:true,\&quot;type\&quot;:\&quot;esriFieldTypeString\&quot;},{\&quot;alias\&quot;:\&quot;attr_POOJurisdictionalUnit\&quot;,\&quot;defaultValue\&quot;:null,\&quot;editable\&quot;:true,\&quot;length\&quot;:6,\&quot;name\&quot;:\&quot;attr_POOJurisdictionalUnit\&quot;,\&quot;nullable\&quot;:true,\&quot;type\&quot;:\&quot;esriFieldTypeString\&quot;},{\&quot;alias\&quot;:\&quot;attr_POOJurisdictUnitParentUnit\&quot;,\&quot;defaultValue\&quot;:null,\&quot;editable\&quot;:true,\&quot;length\&quot;:6,\&quot;name\&quot;:\&quot;attr_POOJurisdictUnitParentUnit\&quot;,\&quot;nullable\&quot;:true,\&quot;type\&quot;:\&quot;esriFieldTypeString\&quot;},{\&quot;alias\&quot;:\&quot;attr_POOLandownerCategory\&quot;,\&quot;defaultValue\&quot;:null,\&quot;editable\&quot;:true,\&quot;length\&quot;:7,\&quot;name\&quot;:\&quot;attr_POOLandownerCategory\&quot;,\&quot;nullable\&quot;:true,\&quot;type\&quot;:\&quot;esriFieldTypeString\&quot;},{\&quot;alias\&quot;:\&quot;attr_POOLandownerKind\&quot;,\&quot;defaultValue\&quot;:null,\&quot;editable\&quot;:true,\&quot;length\&quot;:7,\&quot;name\&quot;:\&quot;attr_POOLandownerKind\&quot;,\&quot;nullable\&quot;:true,\&quot;type\&quot;:\&quot;esriFieldTypeString\&quot;},{\&quot;alias\&quot;:\&quot;attr_POOLegalDescPrincipalMerid\&quot;,\&quot;defaultValue\&quot;:null,\&quot;editable\&quot;:true,\&quot;length\&quot;:30,\&quot;name\&quot;:\&quot;attr_POOLegalDescPrincipalMerid\&quot;,\&quot;nullable\&quot;:true,\&quot;type\&quot;:\&quot;esriFieldTypeString\&quot;},{\&quot;alias\&quot;:\&quot;attr_POOLegalDescQtr\&quot;,\&quot;defaultValue\&quot;:null,\&quot;editable\&quot;:true,\&quot;length\&quot;:2,\&quot;name\&quot;:\&quot;attr_POOLegalDescQtr\&quot;,\&quot;nullable\&quot;:true,\&quot;type\&quot;:\&quot;esriFieldTypeString\&quot;},{\&quot;alias\&quot;:\&quot;attr_POOLegalDescQtrQtr\&quot;,\&quot;defaultValue\&quot;:null,\&quot;editable\&quot;:true,\&quot;length\&quot;:2,\&quot;name\&quot;:\&quot;attr_POOLegalDescQtrQtr\&quot;,\&quot;nullable\&quot;:true,\&quot;type\&quot;:\&quot;esriFieldTypeString\&quot;},{\&quot;alias\&quot;:\&quot;attr_POOLegalDescRange\&quot;,\&quot;defaultValue\&quot;:null,\&quot;editable\&quot;:true,\&quot;length\&quot;:5,\&quot;name\&quot;:\&quot;attr_POOLegalDescRange\&quot;,\&quot;nullable\&quot;:true,\&quot;type\&quot;:\&quot;esriFieldTypeString\&quot;},{\&quot;alias\&quot;:\&quot;attr_POOLegalDescSection\&quot;,\&quot;defaultValue\&quot;:null,\&quot;editable\&quot;:true,\&quot;name\&quot;:\&quot;attr_POOLegalDescSection\&quot;,\&quot;nullable\&quot;:true,\&quot;type\&quot;:\&quot;esriFieldTypeSmallInteger\&quot;},{\&quot;alias\&quot;:\&quot;attr_POOLegalDescTownship\&quot;,\&quot;defaultValue\&quot;:null,\&quot;editable\&quot;:true,\&quot;length\&quot;:5,\&quot;name\&quot;:\&quot;attr_POOLegalDescTownship\&quot;,\&quot;nullable\&quot;:true,\&quot;type\&quot;:\&quot;esriFieldTypeString\&quot;},{\&quot;alias\&quot;:\&quot;attr_POOPredictiveServiceAreaID\&quot;,\&quot;defaultValue\&quot;:null,\&quot;editable\&quot;:true,\&quot;length\&quot;:6,\&quot;name\&quot;:\&quot;attr_POOPredictiveServiceAreaID\&quot;,\&quot;nullable\&quot;:true,\&quot;type\&quot;:\&quot;esriFieldTypeString\&quot;},{\&quot;alias\&quot;:\&quot;attr_POOProtectingAgency\&quot;,\&quot;defaultValue\&quot;:null,\&quot;editable\&quot;:true,\&quot;length\&quot;:50,\&quot;name\&quot;:\&quot;attr_POOProtectingAgency\&quot;,\&quot;nullable\&quot;:true,\&quot;type\&quot;:\&quot;esriFieldTypeString\&quot;},{\&quot;alias\&quot;:\&quot;attr_POOProtectingUnit\&quot;,\&quot;defaultValue\&quot;:null,\&quot;editable\&quot;:true,\&quot;length\&quot;:6,\&quot;name\&quot;:\&quot;attr_POOProtectingUnit\&quot;,\&quot;nullable\&quot;:true,\&quot;type\&quot;:\&quot;esriFieldTypeString\&quot;},{\&quot;alias\&quot;:\&quot;attr_POOState\&quot;,\&quot;defaultValue\&quot;:null,\&quot;editable\&quot;:true,\&quot;length\&quot;:6,\&quot;name\&quot;:\&quot;attr_POOState\&quot;,\&quot;nullable\&quot;:true,\&quot;type\&quot;:\&quot;esriFieldTypeString\&quot;},{\&quot;alias\&quot;:\&quot;attr_PredominantFuelGroup\&quot;,\&quot;defaultValue\&quot;:null,\&quot;editable\&quot;:true,\&quot;length\&quot;:100,\&quot;name\&quot;:\&quot;attr_PredominantFuelGroup\&quot;,\&quot;nullable\&quot;:true,\&quot;type\&quot;:\&quot;esriFieldTypeString\&quot;},{\&quot;alias\&quot;:\&quot;attr_PredominantFuelModel\&quot;,\&quot;defaultValue\&quot;:null,\&quot;editable\&quot;:true,\&quot;length\&quot;:100,\&quot;name\&quot;:\&quot;attr_PredominantFuelModel\&quot;,\&quot;nullable\&quot;:true,\&quot;type\&quot;:\&quot;esriFieldTypeString\&quot;},{\&quot;alias\&quot;:\&quot;attr_PrimaryFuelModel\&quot;,\&quot;defaultValue\&quot;:null,\&quot;editable\&quot;:true,\&quot;length\&quot;:30,\&quot;name\&quot;:\&quot;attr_PrimaryFuelModel\&quot;,\&quot;nullable\&quot;:true,\&quot;type\&quot;:\&quot;esriFieldTypeString\&quot;},{\&quot;alias\&quot;:\&quot;attr_SecondaryFuelModel\&quot;,\&quot;defaultValue\&quot;:null,\&quot;editable\&quot;:true,\&quot;length\&quot;:30,\&quot;name\&quot;:\&quot;attr_SecondaryFuelModel\&quot;,\&quot;nullable\&quot;:true,\&quot;type\&quot;:\&quot;esriFieldTypeString\&quot;},{\&quot;alias\&quot;:\&quot;attr_TotalIncidentPersonnel\&quot;,\&quot;defaultValue\&quot;:null,\&quot;editable\&quot;:true,\&quot;name\&quot;:\&quot;attr_TotalIncidentPersonnel\&quot;,\&quot;nullable\&quot;:true,\&quot;type\&quot;:\&quot;esriFieldTypeInteger\&quot;},{\&quot;alias\&quot;:\&quot;attr_UniqueFireIdentifier\&quot;,\&quot;defaultValue\&quot;:null,\&quot;editable\&quot;:true,\&quot;length\&quot;:22,\&quot;name\&quot;:\&quot;attr_UniqueFireIdentifier\&quot;,\&quot;nullable\&quot;:true,\&quot;type\&quot;:\&quot;esriFieldTypeString\&quot;},{\&quot;alias\&quot;:\&quot;attr_FORID\&quot;,\&quot;defaultValue\&quot;:null,\&quot;editable\&quot;:true,\&quot;length\&quot;:38,\&quot;name\&quot;:\&quot;attr_FORID\&quot;,\&quot;nullable\&quot;:true,\&quot;type\&quot;:\&quot;esriFieldTypeString\&quot;},{\&quot;alias\&quot;:\&quot;attr_WFDSSDecisionStatus\&quot;,\&quot;defaultValue\&quot;:null,\&quot;editable\&quot;:true,\&quot;length\&quot;:20,\&quot;name\&quot;:\&quot;attr_WFDSSDecisionStatus\&quot;,\&quot;nullable\&quot;:true,\&quot;type\&quot;:\&quot;esriFieldTypeString\&quot;},{\&quot;alias\&quot;:\&quot;attr_EstimatedFinalCost\&quot;,\&quot;defaultValue\&quot;:null,\&quot;editable\&quot;:true,\&quot;name\&quot;:\&quot;attr_EstimatedFinalCost\&quot;,\&quot;nullable\&quot;:true,\&quot;type\&quot;:\&quot;esriFieldTypeDouble\&quot;},{\&quot;alias\&quot;:\&quot;attr_OrganizationalAssessment\&quot;,\&quot;defaultValue\&quot;:null,\&quot;editable\&quot;:true,\&quot;length\&quot;:25,\&quot;name\&quot;:\&quot;attr_OrganizationalAssessment\&quot;,\&quot;nullable\&quot;:true,\&quot;type\&quot;:\&quot;esriFieldTypeString\&quot;},{\&quot;alias\&quot;:\&quot;attr_StratDecisionPublishDate\&quot;,\&quot;defaultValue\&quot;:null,\&quot;editable\&quot;:true,\&quot;length\&quot;:8,\&quot;name\&quot;:\&quot;attr_StratDecisionPublishDate\&quot;,\&quot;nullable\&quot;:true,\&quot;type\&quot;:\&quot;esriFieldTypeDate\&quot;},{\&quot;alias\&quot;:\&quot;attr_CreatedOnDateTime_dt\&quot;,\&quot;defaultValue\&quot;:null,\&quot;editable\&quot;:true,\&quot;length\&quot;:8,\&quot;name\&quot;:\&quot;attr_CreatedOnDateTime_dt\&quot;,\&quot;nullable\&quot;:true,\&quot;type\&quot;:\&quot;esriFieldTypeDate\&quot;},{\&quot;alias\&quot;:\&quot;attr_ModifiedOnDateTime_dt\&quot;,\&quot;defaultValue\&quot;:null,\&quot;editable\&quot;:true,\&quot;length\&quot;:8,\&quot;name\&quot;:\&quot;attr_ModifiedOnDateTime_dt\&quot;,\&quot;nullable\&quot;:true,\&quot;type\&quot;:\&quot;esriFieldTypeDate\&quot;},{\&quot;alias\&quot;:\&quot;attr_Source\&quot;,\&quot;defaultValue\&quot;:null,\&quot;editable\&quot;:true,\&quot;length\&quot;:50,\&quot;name\&quot;:\&quot;attr_Source\&quot;,\&quot;nullable\&quot;:true,\&quot;type\&quot;:\&quot;esriFieldTypeString\&quot;},{\&quot;alias\&quot;:\&quot;attr_IsCpxChild\&quot;,\&quot;defaultValue\&quot;:null,\&quot;editable\&quot;:true,\&quot;name\&quot;:\&quot;attr_IsCpxChild\&quot;,\&quot;nullable\&quot;:true,\&quot;type\&quot;:\&quot;esriFieldTypeSmallInteger\&quot;},{\&quot;alias\&quot;:\&quot;attr_CpxName\&quot;,\&quot;defaultValue\&quot;:null,\&quot;editable\&quot;:true,\&quot;length\&quot;:50,\&quot;name\&quot;:\&quot;attr_CpxName\&quot;,\&quot;nullable\&quot;:true,\&quot;type\&quot;:\&quot;esriFieldTypeString\&quot;},{\&quot;alias\&quot;:\&quot;attr_CpxID\&quot;,\&quot;defaultValue\&quot;:null,\&quot;editable\&quot;:true,\&quot;length\&quot;:38,\&quot;name\&quot;:\&quot;attr_CpxID\&quot;,\&quot;nullable\&quot;:true,\&quot;type\&quot;:\&quot;esriFieldTypeString\&quot;},{\&quot;alias\&quot;:\&quot;attr_SourceGlobalID\&quot;,\&quot;defaultValue\&quot;:null,\&quot;editable\&quot;:true,\&quot;length\&quot;:38,\&quot;name\&quot;:\&quot;attr_SourceGlobalID\&quot;,\&quot;nullable\&quot;:true,\&quot;type\&quot;:\&quot;esriFieldTypeString\&quot;},{\&quot;alias\&quot;:\&quot;GlobalID\&quot;,\&quot;defaultValue\&quot;:null,\&quot;editable\&quot;:false,\&quot;length\&quot;:38,\&quot;name\&quot;:\&quot;GlobalID\&quot;,\&quot;nullable\&quot;:false,\&quot;type\&quot;:\&quot;esriFieldTypeGlobalID\&quot;},{\&quot;alias\&quot;:\&quot;Shape__Area\&quot;,\&quot;defaultValue\&quot;:null,\&quot;editable\&quot;:true,\&quot;name\&quot;:\&quot;Shape__Area\&quot;,\&quot;nullable\&quot;:true,\&quot;type\&quot;:\&quot;esriFieldTypeDouble\&quot;},{\&quot;alias\&quot;:\&quot;Shape__Length\&quot;,\&quot;defaultValue\&quot;:null,\&quot;editable\&quot;:true,\&quot;name\&quot;:\&quot;Shape__Length\&quot;,\&quot;nullable\&quot;:true,\&quot;type\&quot;:\&quot;esriFieldTypeDouble\&quot;},{\&quot;alias\&quot;:\&quot;attr_IncidentComplexityLevel\&quot;,\&quot;defaultValue\&quot;:null,\&quot;editable\&quot;:true,\&quot;length\&quot;:25,\&quot;name\&quot;:\&quot;attr_IncidentComplexityLevel\&quot;,\&quot;nullable\&quot;:true,\&quot;type\&quot;:\&quot;esriFieldTypeString\&quot;}],\&quot;geometryType\&quot;:\&quot;polygon\&quot;,\&quot;drawingInfo\&quot;:{\&quot;renderer\&quot;:{\&quot;type\&quot;:\&quot;uniqueValue\&quot;,\&quot;field1\&quot;:\&quot;attr_IncidentTypeCategory\&quot;,\&quot;uniqueValueGroups\&quot;:[{\&quot;classes\&quot;:[{\&quot;label\&quot;:\&quot;Wildfire\&quot;,\&quot;symbol\&quot;:{\&quot;type\&quot;:\&quot;esriSFS\&quot;,\&quot;color\&quot;:[255,190,190,255],\&quot;outline\&quot;:{\&quot;type\&quot;:\&quot;esriSLS\&quot;,\&quot;color\&quot;:[255,0,0,64],\&quot;width\&quot;:0.75,\&quot;style\&quot;:\&quot;esriSLSSolid\&quot;},\&quot;style\&quot;:\&quot;esriSFSSolid\&quot;},\&quot;values\&quot;:[[\&quot;WF\&quot;]]},{\&quot;label\&quot;:\&quot;Prescribed Fire\&quot;,\&quot;symbol\&quot;:{\&quot;type\&quot;:\&quot;esriSFS\&quot;,\&quot;color\&quot;:[255,235,175,255],\&quot;outline\&quot;:{\&quot;type\&quot;:\&quot;esriSLS\&quot;,\&quot;color\&quot;:[255,170,0,64],\&quot;width\&quot;:0.75,\&quot;style\&quot;:\&quot;esriSLSSolid\&quot;},\&quot;style\&quot;:\&quot;esriSFSSolid\&quot;},\&quot;values\&quot;:[[\&quot;RX\&quot;]]}]}],\&quot;uniqueValueInfos\&quot;:[{\&quot;label\&quot;:\&quot;Wildfire\&quot;,\&quot;symbol\&quot;:{\&quot;type\&quot;:\&quot;esriSFS\&quot;,\&quot;color\&quot;:[255,190,190,255],\&quot;outline\&quot;:{\&quot;type\&quot;:\&quot;esriSLS\&quot;,\&quot;color\&quot;:[255,0,0,64],\&quot;width\&quot;:0.75,\&quot;style\&quot;:\&quot;esriSLSSolid\&quot;},\&quot;style\&quot;:\&quot;esriSFSSolid\&quot;},\&quot;value\&quot;:\&quot;WF\&quot;},{\&quot;label\&quot;:\&quot;Prescribed Fire\&quot;,\&quot;symbol\&quot;:{\&quot;type\&quot;:\&quot;esriSFS\&quot;,\&quot;color\&quot;:[255,235,175,255],\&quot;outline\&quot;:{\&quot;type\&quot;:\&quot;esriSLS\&quot;,\&quot;color\&quot;:[255,170,0,64],\&quot;width\&quot;:0.75,\&quot;style\&quot;:\&quot;esriSLSSolid\&quot;},\&quot;style\&quot;:\&quot;esriSFSSolid\&quot;},\&quot;value\&quot;:\&quot;RX\&quot;}]},\&quot;transparency\&quot;:0.26},\&quot;featureReduction\&quot;:null,\&quot;minScale\&quot;:0,\&quot;maxScale\&quot;:0,\&quot;definitionExpression\&quot;:\&quot;(attr_POOState = 'US-MT') OR (attr_POOState = 'US-WY') OR (attr_POOState = 'US-ID') OR (attr_POOState = 'US-ND') OR (attr_POOState = 'US-SD')\&quot;,\&quot;elevationInfo\&quot;:null},\&quot;type\&quot;:\&quot;feature\&quot;},{\&quot;id\&quot;:\&quot;195fc0b2fee-layer-4\&quot;,\&quot;visibility\&quot;:true,\&quot;opacity\&quot;:0.83,\&quot;minScale\&quot;:0,\&quot;maxScale\&quot;:0,\&quot;refreshInterval\&quot;:5,\&quot;title\&quot;:\&quot;Incident Locations YTD\&quot;,\&quot;url\&quot;:\&quot;https://services3.arcgis.com/T4QMspbfLg3qTGWY/arcgis/rest/services/WFIGS_Incident_Locations_YearToDate/FeatureServer/0\&quot;,\&quot;origItemId\&quot;:\&quot;5efbc9c5b4de47aa83ffa150da50edc9\&quot;,\&quot;layerType\&quot;:\&quot;ArcGISFeatureLayer\&quot;,\&quot;isTable\&quot;:false,\&quot;popupEnabled\&quot;:true,\&quot;disablePopup\&quot;:false,\&quot;esriMaps\&quot;:{\&quot;customProps\&quot;:{},\&quot;isTimeEnabled\&quot;:\&quot;false\&quot;,\&quot;isAnalysisLayer\&quot;:null,\&quot;analysisType\&quot;:null,\&quot;layerJoinSettings\&quot;:null,\&quot;clusterInfo\&quot;:null,\&quot;filteredRenderer\&quot;:null,\&quot;lastShareInfo\&quot;:null},\&quot;effect\&quot;:null,\&quot;timeInfo\&quot;:null,\&quot;showLabels\&quot;:true,\&quot;popupInfo\&quot;:{\&quot;popupElements\&quot;:[{\&quot;type\&quot;:\&quot;fields\&quot;,\&quot;description\&quot;:\&quot;\&quot;,\&quot;fieldInfos\&quot;:[{\&quot;fieldName\&quot;:\&quot;IncidentName\&quot;,\&quot;isEditable\&quot;:true,\&quot;label\&quot;:\&quot;IncidentName\&quot;,\&quot;visible\&quot;:true},{\&quot;fieldName\&quot;:\&quot;UniqueFireIdentifier\&quot;,\&quot;isEditable\&quot;:true,\&quot;label\&quot;:\&quot;UniqueFireIdentifier\&quot;,\&quot;visible\&quot;:true},{\&quot;fieldName\&quot;:\&quot;FireDiscoveryDateTime\&quot;,\&quot;format\&quot;:{\&quot;dateFormat\&quot;:\&quot;shortDateShortTime\&quot;,\&quot;digitSeparator\&quot;:false},\&quot;isEditable\&quot;:true,\&quot;label\&quot;:\&quot;Fire Discovery Date Time\&quot;,\&quot;visible\&quot;:true},{\&quot;fieldName\&quot;:\&quot;IncidentSize\&quot;,\&quot;format\&quot;:{\&quot;digitSeparator\&quot;:true,\&quot;places\&quot;:2},\&quot;isEditable\&quot;:true,\&quot;label\&quot;:\&quot;IncidentSize\&quot;,\&quot;visible\&quot;:true},{\&quot;fieldName\&quot;:\&quot;PercentContained\&quot;,\&quot;format\&quot;:{\&quot;digitSeparator\&quot;:true,\&quot;places\&quot;:0},\&quot;isEditable\&quot;:true,\&quot;label\&quot;:\&quot;Percent Contained\&quot;,\&quot;visible\&quot;:true},{\&quot;fieldName\&quot;:\&quot;DispatchCenterID\&quot;,\&quot;isEditable\&quot;:true,\&quot;label\&quot;:\&quot;Dispatch Center\&quot;,\&quot;visible\&quot;:true},{\&quot;fieldName\&quot;:\&quot;POOProtectingAgency\&quot;,\&quot;isEditable\&quot;:true,\&quot;label\&quot;:\&quot;Protecting Agency\&quot;,\&quot;visible\&quot;:true},{\&quot;fieldName\&quot;:\&quot;POOProtectingUnit\&quot;,\&quot;isEditable\&quot;:true,\&quot;label\&quot;:\&quot;Protecting Unit\&quot;,\&quot;visible\&quot;:true},{\&quot;fieldName\&quot;:\&quot;POOJurisdictionalAgency\&quot;,\&quot;isEditable\&quot;:true,\&quot;label\&quot;:\&quot;Jurisdictional Agency\&quot;,\&quot;visible\&quot;:true},{\&quot;fieldName\&quot;:\&quot;POOJurisdictionalUnit\&quot;,\&quot;isEditable\&quot;:true,\&quot;label\&quot;:\&quot;Jurisdictional Unit\&quot;,\&quot;visible\&quot;:true},{\&quot;fieldName\&quot;:\&quot;POOLandownerCategory\&quot;,\&quot;isEditable\&quot;:true,\&quot;label\&quot;:\&quot; Landowner Category\&quot;,\&quot;visible\&quot;:true},{\&quot;fieldName\&quot;:\&quot;POOLandownerKind\&quot;,\&quot;isEditable\&quot;:true,\&quot;label\&quot;:\&quot;Landowner Kind\&quot;,\&quot;visible\&quot;:true}],\&quot;title\&quot;:\&quot;\&quot;}],\&quot;fieldInfos\&quot;:[{\&quot;fieldName\&quot;:\&quot;OBJECTID\&quot;,\&quot;isEditable\&quot;:false,\&quot;label\&quot;:\&quot;OBJECTID\&quot;,\&quot;visible\&quot;:false},{\&quot;fieldName\&quot;:\&quot;ABCDMisc\&quot;,\&quot;isEditable\&quot;:true,\&quot;label\&quot;:\&quot;ABCDMisc\&quot;,\&quot;visible\&quot;:false},{\&quot;fieldName\&quot;:\&quot;ADSPermissionState\&quot;,\&quot;isEditable\&quot;:true,\&quot;label\&quot;:\&quot;ADSPermissionState\&quot;,\&quot;visible\&quot;:false},{\&quot;fieldName\&quot;:\&quot;ContainmentDateTime\&quot;,\&quot;isEditable\&quot;:true,\&quot;label\&quot;:\&quot;ContainmentDateTime\&quot;,\&quot;visible\&quot;:false},{\&quot;fieldName\&quot;:\&quot;ControlDateTime\&quot;,\&quot;isEditable\&quot;:true,\&quot;label\&quot;:\&quot;ControlDateTime\&quot;,\&quot;visible\&quot;:false},{\&quot;fieldName\&quot;:\&quot;CpxID\&quot;,\&quot;isEditable\&quot;:true,\&quot;label\&quot;:\&quot;CpxID\&quot;,\&quot;visible\&quot;:false},{\&quot;fieldName\&quot;:\&quot;CpxName\&quot;,\&quot;isEditable\&quot;:true,\&quot;label\&quot;:\&quot;CpxName\&quot;,\&quot;visible\&quot;:false},{\&quot;fieldName\&quot;:\&quot;CreatedBySystem\&quot;,\&quot;isEditable\&quot;:true,\&quot;label\&quot;:\&quot;CreatedBySystem\&quot;,\&quot;visible\&quot;:false},{\&quot;fieldName\&quot;:\&quot;CreatedOnDateTime_dt\&quot;,\&quot;isEditable\&quot;:true,\&quot;label\&quot;:\&quot;CreatedOnDateTime_dt\&quot;,\&quot;visible\&quot;:false},{\&quot;fieldName\&quot;:\&quot;DiscoveryAcres\&quot;,\&quot;format\&quot;:{\&quot;digitSeparator\&quot;:true,\&quot;places\&quot;:2},\&quot;isEditable\&quot;:true,\&quot;label\&quot;:\&quot;DiscoveryAcres\&quot;,\&quot;visible\&quot;:false},{\&quot;fieldName\&quot;:\&quot;DispatchCenterID\&quot;,\&quot;isEditable\&quot;:true,\&quot;label\&quot;:\&quot;Dispatch Center\&quot;,\&quot;visible\&quot;:true},{\&quot;fieldName\&quot;:\&quot;EstimatedCostToDate\&quot;,\&quot;format\&quot;:{\&quot;digitSeparator\&quot;:true,\&quot;places\&quot;:2},\&quot;isEditable\&quot;:true,\&quot;label\&quot;:\&quot;EstimatedCostToDate\&quot;,\&quot;visible\&quot;:false},{\&quot;fieldName\&quot;:\&quot;EstimatedFinalCost\&quot;,\&quot;format\&quot;:{\&quot;digitSeparator\&quot;:true,\&quot;places\&quot;:2},\&quot;isEditable\&quot;:true,\&quot;label\&quot;:\&quot;EstimatedFinalCost\&quot;,\&quot;visible\&quot;:false},{\&quot;fieldName\&quot;:\&quot;FinalAcres\&quot;,\&quot;format\&quot;:{\&quot;digitSeparator\&quot;:true,\&quot;places\&quot;:2},\&quot;isEditable\&quot;:true,\&quot;label\&quot;:\&quot;FinalAcres\&quot;,\&quot;visible\&quot;:false},{\&quot;fieldName\&quot;:\&quot;FinalFireReportApprovedByTitle\&quot;,\&quot;isEditable\&quot;:true,\&quot;label\&quot;:\&quot;FinalFireReportApprovedByTitle\&quot;,\&quot;visible\&quot;:false},{\&quot;fieldName\&quot;:\&quot;FinalFireReportApprovedByUnit\&quot;,\&quot;isEditable\&quot;:true,\&quot;label\&quot;:\&quot;FinalFireReportApprovedByUnit\&quot;,\&quot;visible\&quot;:false},{\&quot;fieldName\&quot;:\&quot;FinalFireReportApprovedDate\&quot;,\&quot;isEditable\&quot;:true,\&quot;label\&quot;:\&quot;FinalFireReportApprovedDate\&quot;,\&quot;visible\&quot;:false},{\&quot;fieldName\&quot;:\&quot;FireBehaviorGeneral\&quot;,\&quot;isEditable\&quot;:true,\&quot;label\&quot;:\&quot;FireBehaviorGeneral\&quot;,\&quot;visible\&quot;:false},{\&quot;fieldName\&quot;:\&quot;FireBehaviorGeneral1\&quot;,\&quot;isEditable\&quot;:true,\&quot;label\&quot;:\&quot;FireBehaviorGeneral1\&quot;,\&quot;visible\&quot;:false},{\&quot;fieldName\&quot;:\&quot;FireBehaviorGeneral2\&quot;,\&quot;isEditable\&quot;:true,\&quot;label\&quot;:\&quot;FireBehaviorGeneral2\&quot;,\&quot;visible\&quot;:false},{\&quot;fieldName\&quot;:\&quot;FireBehaviorGeneral3\&quot;,\&quot;isEditable\&quot;:true,\&quot;label\&quot;:\&quot;FireBehaviorGeneral3\&quot;,\&quot;visible\&quot;:false},{\&quot;fieldName\&quot;:\&quot;FireCause\&quot;,\&quot;isEditable\&quot;:true,\&quot;label\&quot;:\&quot;FireCause\&quot;,\&quot;visible\&quot;:false},{\&quot;fieldName\&quot;:\&quot;FireCauseGeneral\&quot;,\&quot;isEditable\&quot;:true,\&quot;label\&quot;:\&quot;FireCauseGeneral\&quot;,\&quot;visible\&quot;:false},{\&quot;fieldName\&quot;:\&quot;FireCauseSpecific\&quot;,\&quot;isEditable\&quot;:true,\&quot;label\&quot;:\&quot;FireCauseSpecific\&quot;,\&quot;visible\&quot;:false},{\&quot;fieldName\&quot;:\&quot;FireCode\&quot;,\&quot;isEditable\&quot;:true,\&quot;label\&quot;:\&quot;FireCode\&quot;,\&quot;visible\&quot;:false},{\&quot;fieldName\&quot;:\&quot;FireDepartmentID\&quot;,\&quot;isEditable\&quot;:true,\&quot;label\&quot;:\&quot;FireDepartmentID\&quot;,\&quot;visible\&quot;:false},{\&quot;fieldName\&quot;:\&quot;FireDiscoveryDateTime\&quot;,\&quot;format\&quot;:{\&quot;dateFormat\&quot;:\&quot;shortDateShortTime\&quot;,\&quot;digitSeparator\&quot;:false},\&quot;isEditable\&quot;:true,\&quot;label\&quot;:\&quot;Fire Discovery Date Time\&quot;,\&quot;visible\&quot;:true},{\&quot;fieldName\&quot;:\&quot;FireMgmtComplexity\&quot;,\&quot;isEditable\&quot;:true,\&quot;label\&quot;:\&quot;FireMgmtComplexity\&quot;,\&quot;visible\&quot;:false},{\&quot;fieldName\&quot;:\&quot;FireOutDateTime\&quot;,\&quot;isEditable\&quot;:true,\&quot;label\&quot;:\&quot;FireOutDateTime\&quot;,\&quot;visible\&quot;:false},{\&quot;fieldName\&quot;:\&quot;FireStrategyConfinePercent\&quot;,\&quot;format\&quot;:{\&quot;digitSeparator\&quot;:true,\&quot;places\&quot;:0},\&quot;isEditable\&quot;:true,\&quot;label\&quot;:\&quot;FireStrategyConfinePercent\&quot;,\&quot;visible\&quot;:false},{\&quot;fieldName\&quot;:\&quot;FireStrategyFullSuppPercent\&quot;,\&quot;format\&quot;:{\&quot;digitSeparator\&quot;:true,\&quot;places\&quot;:0},\&quot;isEditable\&quot;:true,\&quot;label\&quot;:\&quot;FireStrategyFullSuppPercent\&quot;,\&quot;visible\&quot;:false},{\&quot;fieldName\&quot;:\&quot;FireStrategyMonitorPercent\&quot;,\&quot;format\&quot;:{\&quot;digitSeparator\&quot;:true,\&quot;places\&quot;:0},\&quot;isEditable\&quot;:true,\&quot;label\&quot;:\&quot;FireStrategyMonitorPercent\&quot;,\&quot;visible\&quot;:false},{\&quot;fieldName\&quot;:\&quot;FireStrategyPointZonePercent\&quot;,\&quot;format\&quot;:{\&quot;digitSeparator\&quot;:true,\&quot;places\&quot;:0},\&quot;isEditable\&quot;:true,\&quot;label\&quot;:\&quot;FireStrategyPointZonePercent\&quot;,\&quot;visible\&quot;:false},{\&quot;fieldName\&quot;:\&quot;FSJobCode\&quot;,\&quot;isEditable\&quot;:true,\&quot;label\&quot;:\&quot;FSJobCode\&quot;,\&quot;visible\&quot;:false},{\&quot;fieldName\&quot;:\&quot;FSOverrideCode\&quot;,\&quot;isEditable\&quot;:true,\&quot;label\&quot;:\&quot;FSOverrideCode\&quot;,\&quot;visible\&quot;:false},{\&quot;fieldName\&quot;:\&quot;GACC\&quot;,\&quot;isEditable\&quot;:true,\&quot;label\&quot;:\&quot;GACC\&quot;,\&quot;visible\&quot;:false},{\&quot;fieldName\&quot;:\&quot;GlobalID\&quot;,\&quot;isEditable\&quot;:false,\&quot;label\&quot;:\&quot;GlobalID\&quot;,\&quot;visible\&quot;:false},{\&quot;fieldName\&quot;:\&quot;ICS209ReportDateTime\&quot;,\&quot;isEditable\&quot;:true,\&quot;label\&quot;:\&quot;ICS209ReportDateTime\&quot;,\&quot;visible\&quot;:false},{\&quot;fieldName\&quot;:\&quot;ICS209ReportForTimePeriodFrom\&quot;,\&quot;isEditable\&quot;:true,\&quot;label\&quot;:\&quot;ICS209ReportForTimePeriodFrom\&quot;,\&quot;visible\&quot;:false},{\&quot;fieldName\&quot;:\&quot;ICS209ReportForTimePeriodTo\&quot;,\&quot;isEditable\&quot;:true,\&quot;label\&quot;:\&quot;ICS209ReportForTimePeriodTo\&quot;,\&quot;visible\&quot;:false},{\&quot;fieldName\&quot;:\&quot;ICS209ReportStatus\&quot;,\&quot;isEditable\&quot;:true,\&quot;label\&quot;:\&quot;ICS209ReportStatus\&quot;,\&quot;visible\&quot;:false},{\&quot;fieldName\&quot;:\&quot;IncidentComplexityLevel\&quot;,\&quot;isEditable\&quot;:true,\&quot;label\&quot;:\&quot;IncidentComplexityLevel\&quot;,\&quot;visible\&quot;:false},{\&quot;fieldName\&quot;:\&quot;IncidentManagementOrganization\&quot;,\&quot;isEditable\&quot;:true,\&quot;label\&quot;:\&quot;IncidentManagementOrganization\&quot;,\&quot;visible\&quot;:false},{\&quot;fieldName\&quot;:\&quot;IncidentName\&quot;,\&quot;isEditable\&quot;:true,\&quot;label\&quot;:\&quot;IncidentName\&quot;,\&quot;visible\&quot;:true},{\&quot;fieldName\&quot;:\&quot;IncidentShortDescription\&quot;,\&quot;isEditable\&quot;:true,\&quot;label\&quot;:\&quot;IncidentShortDescription\&quot;,\&quot;visible\&quot;:false},{\&quot;fieldName\&quot;:\&quot;IncidentSize\&quot;,\&quot;format\&quot;:{\&quot;digitSeparator\&quot;:true,\&quot;places\&quot;:2},\&quot;isEditable\&quot;:true,\&quot;label\&quot;:\&quot;IncidentSize\&quot;,\&quot;visible\&quot;:true},{\&quot;fieldName\&quot;:\&quot;IncidentTypeCategory\&quot;,\&quot;isEditable\&quot;:true,\&quot;label\&quot;:\&quot;IncidentTypeCategory\&quot;,\&quot;visible\&quot;:false},{\&quot;fieldName\&quot;:\&quot;IncidentTypeKind\&quot;,\&quot;isEditable\&quot;:true,\&quot;label\&quot;:\&quot;IncidentTypeKind\&quot;,\&quot;visible\&quot;:false},{\&quot;fieldName\&quot;:\&quot;InitialLatitude\&quot;,\&quot;format\&quot;:{\&quot;digitSeparator\&quot;:true,\&quot;places\&quot;:2},\&quot;isEditable\&quot;:true,\&quot;label\&quot;:\&quot;InitialLatitude\&quot;,\&quot;visible\&quot;:false},{\&quot;fieldName\&quot;:\&quot;InitialLongitude\&quot;,\&quot;format\&quot;:{\&quot;digitSeparator\&quot;:true,\&quot;places\&quot;:2},\&quot;isEditable\&quot;:true,\&quot;label\&quot;:\&quot;InitialLongitude\&quot;,\&quot;visible\&quot;:false},{\&quot;fieldName\&quot;:\&quot;InitialResponseAcres\&quot;,\&quot;format\&quot;:{\&quot;digitSeparator\&quot;:true,\&quot;places\&quot;:2},\&quot;isEditable\&quot;:true,\&quot;label\&quot;:\&quot;InitialResponseAcres\&quot;,\&quot;visible\&quot;:false},{\&quot;fieldName\&quot;:\&quot;InitialResponseDateTime\&quot;,\&quot;isEditable\&quot;:true,\&quot;label\&quot;:\&quot;InitialResponseDateTime\&quot;,\&quot;visible\&quot;:false},{\&quot;fieldName\&quot;:\&quot;IrwinID\&quot;,\&quot;isEditable\&quot;:true,\&quot;label\&quot;:\&quot;IrwinID\&quot;,\&quot;visible\&quot;:false},{\&quot;fieldName\&quot;:\&quot;IsCpxChild\&quot;,\&quot;format\&quot;:{\&quot;digitSeparator\&quot;:true,\&quot;places\&quot;:0},\&quot;isEditable\&quot;:true,\&quot;label\&quot;:\&quot;IsCpxChild\&quot;,\&quot;visible\&quot;:false},{\&quot;fieldName\&quot;:\&quot;IsFireCauseInvestigated\&quot;,\&quot;format\&quot;:{\&quot;digitSeparator\&quot;:true,\&quot;places\&quot;:0},\&quot;isEditable\&quot;:true,\&quot;label\&quot;:\&quot;IsFireCauseInvestigated\&quot;,\&quot;visible\&quot;:false},{\&quot;fieldName\&quot;:\&quot;IsFireCodeRequested\&quot;,\&quot;format\&quot;:{\&quot;digitSeparator\&quot;:true,\&quot;places\&quot;:0},\&quot;isEditable\&quot;:true,\&quot;label\&quot;:\&quot;IsFireCodeRequested\&quot;,\&quot;visible\&quot;:false},{\&quot;fieldName\&quot;:\&quot;IsFSAssisted\&quot;,\&quot;format\&quot;:{\&quot;digitSeparator\&quot;:true,\&quot;places\&quot;:0},\&quot;isEditable\&quot;:true,\&quot;label\&quot;:\&quot;IsFSAssisted\&quot;,\&quot;visible\&quot;:false},{\&quot;fieldName\&quot;:\&quot;IsMultiJurisdictional\&quot;,\&quot;format\&quot;:{\&quot;digitSeparator\&quot;:true,\&quot;places\&quot;:0},\&quot;isEditable\&quot;:true,\&quot;label\&quot;:\&quot;IsMultiJurisdictional\&quot;,\&quot;visible\&quot;:false},{\&quot;fieldName\&quot;:\&quot;IsQuarantined\&quot;,\&quot;format\&quot;:{\&quot;digitSeparator\&quot;:true,\&quot;places\&quot;:0},\&quot;isEditable\&quot;:true,\&quot;label\&quot;:\&quot;IsQuarantined\&quot;,\&quot;visible\&quot;:false},{\&quot;fieldName\&quot;:\&quot;IsReimbursable\&quot;,\&quot;format\&quot;:{\&quot;digitSeparator\&quot;:true,\&quot;places\&quot;:0},\&quot;isEditable\&quot;:true,\&quot;label\&quot;:\&quot;IsReimbursable\&quot;,\&quot;visible\&quot;:false},{\&quot;fieldName\&quot;:\&quot;IsTrespass\&quot;,\&quot;format\&quot;:{\&quot;digitSeparator\&quot;:true,\&quot;places\&quot;:0},\&quot;isEditable\&quot;:true,\&quot;label\&quot;:\&quot;IsTrespass\&quot;,\&quot;visible\&quot;:false},{\&quot;fieldName\&quot;:\&quot;IsUnifiedCommand\&quot;,\&quot;format\&quot;:{\&quot;digitSeparator\&quot;:true,\&quot;places\&quot;:0},\&quot;isEditable\&quot;:true,\&quot;label\&quot;:\&quot;IsUnifiedCommand\&quot;,\&quot;visible\&quot;:false},{\&quot;fieldName\&quot;:\&quot;IsValid\&quot;,\&quot;format\&quot;:{\&quot;digitSeparator\&quot;:true,\&quot;places\&quot;:0},\&quot;isEditable\&quot;:true,\&quot;label\&quot;:\&quot;IsValid\&quot;,\&quot;visible\&quot;:false},{\&quot;fieldName\&quot;:\&quot;LocalIncidentIdentifier\&quot;,\&quot;isEditable\&quot;:true,\&quot;label\&quot;:\&quot;LocalIncidentIdentifier\&quot;,\&quot;visible\&quot;:false},{\&quot;fieldName\&quot;:\&quot;ModifiedBySystem\&quot;,\&quot;isEditable\&quot;:true,\&quot;label\&quot;:\&quot;ModifiedBySystem\&quot;,\&quot;visible\&quot;:false},{\&quot;fieldName\&quot;:\&quot;ModifiedOnDateTime_dt\&quot;,\&quot;isEditable\&quot;:true,\&quot;label\&quot;:\&quot;ModifiedOnDateTime_dt\&quot;,\&quot;visible\&quot;:false},{\&quot;fieldName\&quot;:\&quot;OrganizationalAssessment\&quot;,\&quot;isEditable\&quot;:true,\&quot;label\&quot;:\&quot;OrganizationalAssessment\&quot;,\&quot;visible\&quot;:false},{\&quot;fieldName\&quot;:\&quot;PercentContained\&quot;,\&quot;format\&quot;:{\&quot;digitSeparator\&quot;:true,\&quot;places\&quot;:0},\&quot;isEditable\&quot;:true,\&quot;label\&quot;:\&quot;Percent Contained\&quot;,\&quot;visible\&quot;:true},{\&quot;fieldName\&quot;:\&quot;PercentPerimeterToBeContained\&quot;,\&quot;format\&quot;:{\&quot;digitSeparator\&quot;:true,\&quot;places\&quot;:2},\&quot;isEditable\&quot;:true,\&quot;label\&quot;:\&quot;PercentPerimeterToBeContained\&quot;,\&quot;visible\&quot;:false},{\&quot;fieldName\&quot;:\&quot;POOCity\&quot;,\&quot;isEditable\&quot;:true,\&quot;label\&quot;:\&quot;POOCity\&quot;,\&quot;visible\&quot;:false},{\&quot;fieldName\&quot;:\&quot;POOCounty\&quot;,\&quot;isEditable\&quot;:true,\&quot;label\&quot;:\&quot;POOCounty\&quot;,\&quot;visible\&quot;:false},{\&quot;fieldName\&quot;:\&quot;POODispatchCenterID\&quot;,\&quot;isEditable\&quot;:true,\&quot;label\&quot;:\&quot;POODispatchCenterID\&quot;,\&quot;visible\&quot;:false},{\&quot;fieldName\&quot;:\&quot;POOFips\&quot;,\&quot;isEditable\&quot;:true,\&quot;label\&quot;:\&quot;POOFips\&quot;,\&quot;visible\&quot;:false},{\&quot;fieldName\&quot;:\&quot;POOJurisdictionalAgency\&quot;,\&quot;isEditable\&quot;:true,\&quot;label\&quot;:\&quot;Jurisdictional Agency\&quot;,\&quot;visible\&quot;:true},{\&quot;fieldName\&quot;:\&quot;POOJurisdictionalUnit\&quot;,\&quot;isEditable\&quot;:true,\&quot;label\&quot;:\&quot;Jurisdictional Unit\&quot;,\&quot;visible\&quot;:true},{\&quot;fieldName\&quot;:\&quot;POOJurisdictionalUnitParentUnit\&quot;,\&quot;isEditable\&quot;:true,\&quot;label\&quot;:\&quot;POOJurisdictionalUnitParentUnit\&quot;,\&quot;visible\&quot;:false},{\&quot;fieldName\&quot;:\&quot;POOLandownerCategory\&quot;,\&quot;isEditable\&quot;:true,\&quot;label\&quot;:\&quot; Landowner Category\&quot;,\&quot;visible\&quot;:true},{\&quot;fieldName\&quot;:\&quot;POOLandownerKind\&quot;,\&quot;isEditable\&quot;:true,\&quot;label\&quot;:\&quot;Landowner Kind\&quot;,\&quot;visible\&quot;:true},{\&quot;fieldName\&quot;:\&quot;POOLegalDescPrincipalMeridian\&quot;,\&quot;isEditable\&quot;:true,\&quot;label\&quot;:\&quot;POOLegalDescPrincipalMeridian\&quot;,\&quot;visible\&quot;:false},{\&quot;fieldName\&quot;:\&quot;POOLegalDescQtr\&quot;,\&quot;isEditable\&quot;:true,\&quot;label\&quot;:\&quot;POOLegalDescQtr\&quot;,\&quot;visible\&quot;:false},{\&quot;fieldName\&quot;:\&quot;POOLegalDescQtrQtr\&quot;,\&quot;isEditable\&quot;:true,\&quot;label\&quot;:\&quot;POOLegalDescQtrQtr\&quot;,\&quot;visible\&quot;:false},{\&quot;fieldName\&quot;:\&quot;POOLegalDescRange\&quot;,\&quot;isEditable\&quot;:true,\&quot;label\&quot;:\&quot;POOLegalDescRange\&quot;,\&quot;visible\&quot;:false},{\&quot;fieldName\&quot;:\&quot;POOLegalDescSection\&quot;,\&quot;format\&quot;:{\&quot;digitSeparator\&quot;:true,\&quot;places\&quot;:0},\&quot;isEditable\&quot;:true,\&quot;label\&quot;:\&quot;POOLegalDescSection\&quot;,\&quot;visible\&quot;:false},{\&quot;fieldName\&quot;:\&quot;POOLegalDescTownship\&quot;,\&quot;isEditable\&quot;:true,\&quot;label\&quot;:\&quot;POOLegalDescTownship\&quot;,\&quot;visible\&quot;:false},{\&quot;fieldName\&quot;:\&quot;POOPredictiveServiceAreaID\&quot;,\&quot;isEditable\&quot;:true,\&quot;label\&quot;:\&quot;POOPredictiveServiceAreaID\&quot;,\&quot;visible\&quot;:false},{\&quot;fieldName\&quot;:\&quot;POOProtectingAgency\&quot;,\&quot;isEditable\&quot;:true,\&quot;label\&quot;:\&quot;Protecting Agency\&quot;,\&quot;visible\&quot;:true},{\&quot;fieldName\&quot;:\&quot;POOProtectingUnit\&quot;,\&quot;isEditable\&quot;:true,\&quot;label\&quot;:\&quot;Protecting Unit\&quot;,\&quot;visible\&quot;:true},{\&quot;fieldName\&quot;:\&quot;POOState\&quot;,\&quot;isEditable\&quot;:true,\&quot;label\&quot;:\&quot;POOState\&quot;,\&quot;visible\&quot;:false},{\&quot;fieldName\&quot;:\&quot;PredominantFuelGroup\&quot;,\&quot;isEditable\&quot;:true,\&quot;label\&quot;:\&quot;PredominantFuelGroup\&quot;,\&quot;visible\&quot;:false},{\&quot;fieldName\&quot;:\&quot;PredominantFuelModel\&quot;,\&quot;isEditable\&quot;:true,\&quot;label\&quot;:\&quot;PredominantFuelModel\&quot;,\&quot;visible\&quot;:false},{\&quot;fieldName\&quot;:\&quot;PrimaryFuelModel\&quot;,\&quot;isEditable\&quot;:true,\&quot;label\&quot;:\&quot;PrimaryFuelModel\&quot;,\&quot;visible\&quot;:false},{\&quot;fieldName\&quot;:\&quot;SecondaryFuelModel\&quot;,\&quot;isEditable\&quot;:true,\&quot;label\&quot;:\&quot;SecondaryFuelModel\&quot;,\&quot;visible\&quot;:false},{\&quot;fieldName\&quot;:\&quot;SourceGlobalID\&quot;,\&quot;isEditable\&quot;:true,\&quot;label\&quot;:\&quot;SourceGlobalID\&quot;,\&quot;visible\&quot;:false},{\&quot;fieldName\&quot;:\&quot;SourceOID\&quot;,\&quot;format\&quot;:{\&quot;digitSeparator\&quot;:true,\&quot;places\&quot;:0},\&quot;isEditable\&quot;:true,\&quot;label\&quot;:\&quot;SourceOID\&quot;,\&quot;visible\&quot;:false},{\&quot;fieldName\&quot;:\&quot;StrategicDecisionPublishDate\&quot;,\&quot;isEditable\&quot;:true,\&quot;label\&quot;:\&quot;StrategicDecisionPublishDate\&quot;,\&quot;visible\&quot;:false},{\&quot;fieldName\&quot;:\&quot;TotalIncidentPersonnel\&quot;,\&quot;format\&quot;:{\&quot;digitSeparator\&quot;:true,\&quot;places\&quot;:0},\&quot;isEditable\&quot;:true,\&quot;label\&quot;:\&quot;TotalIncidentPersonnel\&quot;,\&quot;visible\&quot;:false},{\&quot;fieldName\&quot;:\&quot;UniqueFireIdentifier\&quot;,\&quot;isEditable\&quot;:true,\&quot;label\&quot;:\&quot;UniqueFireIdentifier\&quot;,\&quot;visible\&quot;:true},{\&quot;fieldName\&quot;:\&quot;WFDSSDecisionStatus\&quot;,\&quot;isEditable\&quot;:true,\&quot;label\&quot;:\&quot;WFDSSDecisionStatus\&quot;,\&quot;visible\&quot;:false}],\&quot;title\&quot;:\&quot;Montana Wildfires to Date - {IncidentName} - {UniqueFireIdentifier} \&quot;,\&quot;actions\&quot;:[]},\&quot;layerDefinition\&quot;:{\&quot;objectIdField\&quot;:\&quot;OBJECTID\&quot;,\&quot;fields\&quot;:[{\&quot;alias\&quot;:\&quot;OBJECTID\&quot;,\&quot;defaultValue\&quot;:null,\&quot;editable\&quot;:false,\&quot;name\&quot;:\&quot;OBJECTID\&quot;,\&quot;nullable\&quot;:false,\&quot;type\&quot;:\&quot;esriFieldTypeOID\&quot;},{\&quot;alias\&quot;:\&quot;SourceOID\&quot;,\&quot;defaultValue\&quot;:null,\&quot;editable\&quot;:true,\&quot;name\&quot;:\&quot;SourceOID\&quot;,\&quot;nullable\&quot;:true,\&quot;type\&quot;:\&quot;esriFieldTypeInteger\&quot;},{\&quot;alias\&quot;:\&quot;ABCDMisc\&quot;,\&quot;defaultValue\&quot;:null,\&quot;editable\&quot;:true,\&quot;length\&quot;:4,\&quot;name\&quot;:\&quot;ABCDMisc\&quot;,\&quot;nullable\&quot;:true,\&quot;type\&quot;:\&quot;esriFieldTypeString\&quot;},{\&quot;alias\&quot;:\&quot;ADSPermissionState\&quot;,\&quot;defaultValue\&quot;:null,\&quot;editable\&quot;:true,\&quot;length\&quot;:100,\&quot;name\&quot;:\&quot;ADSPermissionState\&quot;,\&quot;nullable\&quot;:true,\&quot;type\&quot;:\&quot;esriFieldTypeString\&quot;},{\&quot;alias\&quot;:\&quot;ContainmentDateTime\&quot;,\&quot;defaultValue\&quot;:null,\&quot;editable\&quot;:true,\&quot;length\&quot;:8,\&quot;name\&quot;:\&quot;ContainmentDateTime\&quot;,\&quot;nullable\&quot;:true,\&quot;type\&quot;:\&quot;esriFieldTypeDate\&quot;},{\&quot;alias\&quot;:\&quot;ControlDateTime\&quot;,\&quot;defaultValue\&quot;:null,\&quot;editable\&quot;:true,\&quot;length\&quot;:8,\&quot;name\&quot;:\&quot;ControlDateTime\&quot;,\&quot;nullable\&quot;:true,\&quot;type\&quot;:\&quot;esriFieldTypeDate\&quot;},{\&quot;alias\&quot;:\&quot;CreatedBySystem\&quot;,\&quot;defaultValue\&quot;:null,\&quot;editable\&quot;:true,\&quot;length\&quot;:255,\&quot;name\&quot;:\&quot;CreatedBySystem\&quot;,\&quot;nullable\&quot;:true,\&quot;type\&quot;:\&quot;esriFieldTypeString\&quot;},{\&quot;alias\&quot;:\&quot;IncidentSize\&quot;,\&quot;defaultValue\&quot;:null,\&quot;editable\&quot;:true,\&quot;name\&quot;:\&quot;IncidentSize\&quot;,\&quot;nullable\&quot;:true,\&quot;type\&quot;:\&quot;esriFieldTypeDouble\&quot;},{\&quot;alias\&quot;:\&quot;DiscoveryAcres\&quot;,\&quot;defaultValue\&quot;:null,\&quot;editable\&quot;:true,\&quot;name\&quot;:\&quot;DiscoveryAcres\&quot;,\&quot;nullable\&quot;:true,\&quot;type\&quot;:\&quot;esriFieldTypeDouble\&quot;},{\&quot;alias\&quot;:\&quot;DispatchCenterID\&quot;,\&quot;defaultValue\&quot;:null,\&quot;editable\&quot;:true,\&quot;length\&quot;:6,\&quot;name\&quot;:\&quot;DispatchCenterID\&quot;,\&quot;nullable\&quot;:true,\&quot;type\&quot;:\&quot;esriFieldTypeString\&quot;},{\&quot;alias\&quot;:\&quot;EstimatedCostToDate\&quot;,\&quot;defaultValue\&quot;:null,\&quot;editable\&quot;:true,\&quot;name\&quot;:\&quot;EstimatedCostToDate\&quot;,\&quot;nullable\&quot;:true,\&quot;type\&quot;:\&quot;esriFieldTypeDouble\&quot;},{\&quot;alias\&quot;:\&quot;FinalAcres\&quot;,\&quot;defaultValue\&quot;:null,\&quot;editable\&quot;:true,\&quot;name\&quot;:\&quot;FinalAcres\&quot;,\&quot;nullable\&quot;:true,\&quot;type\&quot;:\&quot;esriFieldTypeDouble\&quot;},{\&quot;alias\&quot;:\&quot;FinalFireReportApprovedByTitle\&quot;,\&quot;defaultValue\&quot;:null,\&quot;editable\&quot;:true,\&quot;length\&quot;:100,\&quot;name\&quot;:\&quot;FinalFireReportApprovedByTitle\&quot;,\&quot;nullable\&quot;:true,\&quot;type\&quot;:\&quot;esriFieldTypeString\&quot;},{\&quot;alias\&quot;:\&quot;FinalFireReportApprovedByUnit\&quot;,\&quot;defaultValue\&quot;:null,\&quot;editable\&quot;:true,\&quot;length\&quot;:6,\&quot;name\&quot;:\&quot;FinalFireReportApprovedByUnit\&quot;,\&quot;nullable\&quot;:true,\&quot;type\&quot;:\&quot;esriFieldTypeString\&quot;},{\&quot;alias\&quot;:\&quot;FinalFireReportApprovedDate\&quot;,\&quot;defaultValue\&quot;:null,\&quot;editable\&quot;:true,\&quot;length\&quot;:8,\&quot;name\&quot;:\&quot;FinalFireReportApprovedDate\&quot;,\&quot;nullable\&quot;:true,\&quot;type\&quot;:\&quot;esriFieldTypeDate\&quot;},{\&quot;alias\&quot;:\&quot;FireBehaviorGeneral\&quot;,\&quot;defaultValue\&quot;:null,\&quot;editable\&quot;:true,\&quot;length\&quot;:20,\&quot;name\&quot;:\&quot;FireBehaviorGeneral\&quot;,\&quot;nullable\&quot;:true,\&quot;type\&quot;:\&quot;esriFieldTypeString\&quot;},{\&quot;alias\&quot;:\&quot;FireBehaviorGeneral1\&quot;,\&quot;defaultValue\&quot;:null,\&quot;editable\&quot;:true,\&quot;length\&quot;:50,\&quot;name\&quot;:\&quot;FireBehaviorGeneral1\&quot;,\&quot;nullable\&quot;:true,\&quot;type\&quot;:\&quot;esriFieldTypeString\&quot;},{\&quot;alias\&quot;:\&quot;FireBehaviorGeneral2\&quot;,\&quot;defaultValue\&quot;:null,\&quot;editable\&quot;:true,\&quot;length\&quot;:50,\&quot;name\&quot;:\&quot;FireBehaviorGeneral2\&quot;,\&quot;nullable\&quot;:true,\&quot;type\&quot;:\&quot;esriFieldTypeString\&quot;},{\&quot;alias\&quot;:\&quot;FireBehaviorGeneral3\&quot;,\&quot;defaultValue\&quot;:null,\&quot;editable\&quot;:true,\&quot;length\&quot;:50,\&quot;name\&quot;:\&quot;FireBehaviorGeneral3\&quot;,\&quot;nullable\&quot;:true,\&quot;type\&quot;:\&quot;esriFieldTypeString\&quot;},{\&quot;alias\&quot;:\&quot;FireCause\&quot;,\&quot;defaultValue\&quot;:null,\&quot;editable\&quot;:true,\&quot;length\&quot;:15,\&quot;name\&quot;:\&quot;FireCause\&quot;,\&quot;nullable\&quot;:true,\&quot;type\&quot;:\&quot;esriFieldTypeString\&quot;},{\&quot;alias\&quot;:\&quot;FireCauseGeneral\&quot;,\&quot;defaultValue\&quot;:null,\&quot;editable\&quot;:true,\&quot;length\&quot;:100,\&quot;name\&quot;:\&quot;FireCauseGeneral\&quot;,\&quot;nullable\&quot;:true,\&quot;type\&quot;:\&quot;esriFieldTypeString\&quot;},{\&quot;alias\&quot;:\&quot;FireCauseSpecific\&quot;,\&quot;defaultValue\&quot;:null,\&quot;editable\&quot;:true,\&quot;length\&quot;:200,\&quot;name\&quot;:\&quot;FireCauseSpecific\&quot;,\&quot;nullable\&quot;:true,\&quot;type\&quot;:\&quot;esriFieldTypeString\&quot;},{\&quot;alias\&quot;:\&quot;FireCode\&quot;,\&quot;defaultValue\&quot;:null,\&quot;editable\&quot;:true,\&quot;length\&quot;:4,\&quot;name\&quot;:\&quot;FireCode\&quot;,\&quot;nullable\&quot;:true,\&quot;type\&quot;:\&quot;esriFieldTypeString\&quot;},{\&quot;alias\&quot;:\&quot;FireDepartmentID\&quot;,\&quot;defaultValue\&quot;:null,\&quot;editable\&quot;:true,\&quot;length\&quot;:5,\&quot;name\&quot;:\&quot;FireDepartmentID\&quot;,\&quot;nullable\&quot;:true,\&quot;type\&quot;:\&quot;esriFieldTypeString\&quot;},{\&quot;alias\&quot;:\&quot;FireDiscoveryDateTime\&quot;,\&quot;defaultValue\&quot;:null,\&quot;editable\&quot;:true,\&quot;length\&quot;:8,\&quot;name\&quot;:\&quot;FireDiscoveryDateTime\&quot;,\&quot;nullable\&quot;:true,\&quot;type\&quot;:\&quot;esriFieldTypeDate\&quot;},{\&quot;alias\&quot;:\&quot;FireMgmtComplexity\&quot;,\&quot;defaultValue\&quot;:null,\&quot;editable\&quot;:true,\&quot;length\&quot;:25,\&quot;name\&quot;:\&quot;FireMgmtComplexity\&quot;,\&quot;nullable\&quot;:true,\&quot;type\&quot;:\&quot;esriFieldTypeString\&quot;},{\&quot;alias\&quot;:\&quot;FireOutDateTime\&quot;,\&quot;defaultValue\&quot;:null,\&quot;editable\&quot;:true,\&quot;length\&quot;:8,\&quot;name\&quot;:\&quot;FireOutDateTime\&quot;,\&quot;nullable\&quot;:true,\&quot;type\&quot;:\&quot;esriFieldTypeDate\&quot;},{\&quot;alias\&quot;:\&quot;FireStrategyConfinePercent\&quot;,\&quot;defaultValue\&quot;:null,\&quot;editable\&quot;:true,\&quot;name\&quot;:\&quot;FireStrategyConfinePercent\&quot;,\&quot;nullable\&quot;:true,\&quot;type\&quot;:\&quot;esriFieldTypeSmallInteger\&quot;},{\&quot;alias\&quot;:\&quot;FireStrategyFullSuppPercent\&quot;,\&quot;defaultValue\&quot;:null,\&quot;editable\&quot;:true,\&quot;name\&quot;:\&quot;FireStrategyFullSuppPercent\&quot;,\&quot;nullable\&quot;:true,\&quot;type\&quot;:\&quot;esriFieldTypeSmallInteger\&quot;},{\&quot;alias\&quot;:\&quot;FireStrategyMonitorPercent\&quot;,\&quot;defaultValue\&quot;:null,\&quot;editable\&quot;:true,\&quot;name\&quot;:\&quot;FireStrategyMonitorPercent\&quot;,\&quot;nullable\&quot;:true,\&quot;type\&quot;:\&quot;esriFieldTypeSmallInteger\&quot;},{\&quot;alias\&quot;:\&quot;FireStrategyPointZonePercent\&quot;,\&quot;defaultValue\&quot;:null,\&quot;editable\&quot;:true,\&quot;name\&quot;:\&quot;FireStrategyPointZonePercent\&quot;,\&quot;nullable\&quot;:true,\&quot;type\&quot;:\&quot;esriFieldTypeSmallInteger\&quot;},{\&quot;alias\&quot;:\&quot;FSJobCode\&quot;,\&quot;defaultValue\&quot;:null,\&quot;editable\&quot;:true,\&quot;length\&quot;:2,\&quot;name\&quot;:\&quot;FSJobCode\&quot;,\&quot;nullable\&quot;:true,\&quot;type\&quot;:\&quot;esriFieldTypeString\&quot;},{\&quot;alias\&quot;:\&quot;FSOverrideCode\&quot;,\&quot;defaultValue\&quot;:null,\&quot;editable\&quot;:true,\&quot;length\&quot;:4,\&quot;name\&quot;:\&quot;FSOverrideCode\&quot;,\&quot;nullable\&quot;:true,\&quot;type\&quot;:\&quot;esriFieldTypeString\&quot;},{\&quot;alias\&quot;:\&quot;GACC\&quot;,\&quot;defaultValue\&quot;:null,\&quot;editable\&quot;:true,\&quot;length\&quot;:50,\&quot;name\&quot;:\&quot;GACC\&quot;,\&quot;nullable\&quot;:true,\&quot;type\&quot;:\&quot;esriFieldTypeString\&quot;},{\&quot;alias\&quot;:\&quot;ICS209ReportDateTime\&quot;,\&quot;defaultValue\&quot;:null,\&quot;editable\&quot;:true,\&quot;length\&quot;:8,\&quot;name\&quot;:\&quot;ICS209ReportDateTime\&quot;,\&quot;nullable\&quot;:true,\&quot;type\&quot;:\&quot;esriFieldTypeDate\&quot;},{\&quot;alias\&quot;:\&quot;ICS209ReportForTimePeriodFrom\&quot;,\&quot;defaultValue\&quot;:null,\&quot;editable\&quot;:true,\&quot;length\&quot;:8,\&quot;name\&quot;:\&quot;ICS209ReportForTimePeriodFrom\&quot;,\&quot;nullable\&quot;:true,\&quot;type\&quot;:\&quot;esriFieldTypeDate\&quot;},{\&quot;alias\&quot;:\&quot;ICS209ReportForTimePeriodTo\&quot;,\&quot;defaultValue\&quot;:null,\&quot;editable\&quot;:true,\&quot;length\&quot;:8,\&quot;name\&quot;:\&quot;ICS209ReportForTimePeriodTo\&quot;,\&quot;nullable\&quot;:true,\&quot;type\&quot;:\&quot;esriFieldTypeDate\&quot;},{\&quot;alias\&quot;:\&quot;ICS209ReportStatus\&quot;,\&quot;defaultValue\&quot;:null,\&quot;editable\&quot;:true,\&quot;length\&quot;:1,\&quot;name\&quot;:\&quot;ICS209ReportStatus\&quot;,\&quot;nullable\&quot;:true,\&quot;type\&quot;:\&quot;esriFieldTypeString\&quot;},{\&quot;alias\&quot;:\&quot;IncidentManagementOrganization\&quot;,\&quot;defaultValue\&quot;:null,\&quot;editable\&quot;:true,\&quot;length\&quot;:255,\&quot;name\&quot;:\&quot;IncidentManagementOrganization\&quot;,\&quot;nullable\&quot;:true,\&quot;type\&quot;:\&quot;esriFieldTypeString\&quot;},{\&quot;alias\&quot;:\&quot;IncidentName\&quot;,\&quot;defaultValue\&quot;:null,\&quot;editable\&quot;:true,\&quot;length\&quot;:50,\&quot;name\&quot;:\&quot;IncidentName\&quot;,\&quot;nullable\&quot;:true,\&quot;type\&quot;:\&quot;esriFieldTypeString\&quot;},{\&quot;alias\&quot;:\&quot;IncidentShortDescription\&quot;,\&quot;defaultValue\&quot;:null,\&quot;editable\&quot;:true,\&quot;length\&quot;:80,\&quot;name\&quot;:\&quot;IncidentShortDescription\&quot;,\&quot;nullable\&quot;:true,\&quot;type\&quot;:\&quot;esriFieldTypeString\&quot;},{\&quot;alias\&quot;:\&quot;IncidentTypeCategory\&quot;,\&quot;defaultValue\&quot;:null,\&quot;editable\&quot;:true,\&quot;length\&quot;:2,\&quot;name\&quot;:\&quot;IncidentTypeCategory\&quot;,\&quot;nullable\&quot;:true,\&quot;type\&quot;:\&quot;esriFieldTypeString\&quot;},{\&quot;alias\&quot;:\&quot;IncidentTypeKind\&quot;,\&quot;defaultValue\&quot;:null,\&quot;editable\&quot;:true,\&quot;length\&quot;:2,\&quot;name\&quot;:\&quot;IncidentTypeKind\&quot;,\&quot;nullable\&quot;:true,\&quot;type\&quot;:\&quot;esriFieldTypeString\&quot;},{\&quot;alias\&quot;:\&quot;InitialLatitude\&quot;,\&quot;defaultValue\&quot;:null,\&quot;editable\&quot;:true,\&quot;name\&quot;:\&quot;InitialLatitude\&quot;,\&quot;nullable\&quot;:true,\&quot;type\&quot;:\&quot;esriFieldTypeDouble\&quot;},{\&quot;alias\&quot;:\&quot;InitialLongitude\&quot;,\&quot;defaultValue\&quot;:null,\&quot;editable\&quot;:true,\&quot;name\&quot;:\&quot;InitialLongitude\&quot;,\&quot;nullable\&quot;:true,\&quot;type\&quot;:\&quot;esriFieldTypeDouble\&quot;},{\&quot;alias\&quot;:\&quot;InitialResponseAcres\&quot;,\&quot;defaultValue\&quot;:null,\&quot;editable\&quot;:true,\&quot;name\&quot;:\&quot;InitialResponseAcres\&quot;,\&quot;nullable\&quot;:true,\&quot;type\&quot;:\&quot;esriFieldTypeDouble\&quot;},{\&quot;alias\&quot;:\&quot;InitialResponseDateTime\&quot;,\&quot;defaultValue\&quot;:null,\&quot;editable\&quot;:true,\&quot;length\&quot;:8,\&quot;name\&quot;:\&quot;InitialResponseDateTime\&quot;,\&quot;nullable\&quot;:true,\&quot;type\&quot;:\&quot;esriFieldTypeDate\&quot;},{\&quot;alias\&quot;:\&quot;IrwinID\&quot;,\&quot;defaultValue\&quot;:null,\&quot;editable\&quot;:true,\&quot;length\&quot;:38,\&quot;name\&quot;:\&quot;IrwinID\&quot;,\&quot;nullable\&quot;:true,\&quot;type\&quot;:\&quot;esriFieldTypeString\&quot;},{\&quot;alias\&quot;:\&quot;IsFireCauseInvestigated\&quot;,\&quot;defaultValue\&quot;:null,\&quot;editable\&quot;:true,\&quot;name\&quot;:\&quot;IsFireCauseInvestigated\&quot;,\&quot;nullable\&quot;:true,\&quot;type\&quot;:\&quot;esriFieldTypeSmallInteger\&quot;},{\&quot;alias\&quot;:\&quot;IsFireCodeRequested\&quot;,\&quot;defaultValue\&quot;:null,\&quot;editable\&quot;:true,\&quot;name\&quot;:\&quot;IsFireCodeRequested\&quot;,\&quot;nullable\&quot;:true,\&quot;type\&quot;:\&quot;esriFieldTypeSmallInteger\&quot;},{\&quot;alias\&quot;:\&quot;IsFSAssisted\&quot;,\&quot;defaultValue\&quot;:null,\&quot;editable\&quot;:true,\&quot;name\&quot;:\&quot;IsFSAssisted\&quot;,\&quot;nullable\&quot;:true,\&quot;type\&quot;:\&quot;esriFieldTypeSmallInteger\&quot;},{\&quot;alias\&quot;:\&quot;IsMultiJurisdictional\&quot;,\&quot;defaultValue\&quot;:null,\&quot;editable\&quot;:true,\&quot;name\&quot;:\&quot;IsMultiJurisdictional\&quot;,\&quot;nullable\&quot;:true,\&quot;type\&quot;:\&quot;esriFieldTypeSmallInteger\&quot;},{\&quot;alias\&quot;:\&quot;IsQuarantined\&quot;,\&quot;defaultValue\&quot;:null,\&quot;editable\&quot;:true,\&quot;name\&quot;:\&quot;IsQuarantined\&quot;,\&quot;nullable\&quot;:true,\&quot;type\&quot;:\&quot;esriFieldTypeSmallInteger\&quot;},{\&quot;alias\&quot;:\&quot;IsReimbursable\&quot;,\&quot;defaultValue\&quot;:null,\&quot;editable\&quot;:true,\&quot;name\&quot;:\&quot;IsReimbursable\&quot;,\&quot;nullable\&quot;:true,\&quot;type\&quot;:\&quot;esriFieldTypeSmallInteger\&quot;},{\&quot;alias\&quot;:\&quot;IsTrespass\&quot;,\&quot;defaultValue\&quot;:null,\&quot;editable\&quot;:true,\&quot;name\&quot;:\&quot;IsTrespass\&quot;,\&quot;nullable\&quot;:true,\&quot;type\&quot;:\&quot;esriFieldTypeSmallInteger\&quot;},{\&quot;alias\&quot;:\&quot;IsUnifiedCommand\&quot;,\&quot;defaultValue\&quot;:null,\&quot;editable\&quot;:true,\&quot;name\&quot;:\&quot;IsUnifiedCommand\&quot;,\&quot;nullable\&quot;:true,\&quot;type\&quot;:\&quot;esriFieldTypeSmallInteger\&quot;},{\&quot;alias\&quot;:\&quot;IsValid\&quot;,\&quot;defaultValue\&quot;:null,\&quot;editable\&quot;:true,\&quot;name\&quot;:\&quot;IsValid\&quot;,\&quot;nullable\&quot;:true,\&quot;type\&quot;:\&quot;esriFieldTypeSmallInteger\&quot;},{\&quot;alias\&quot;:\&quot;LocalIncidentIdentifier\&quot;,\&quot;defaultValue\&quot;:null,\&quot;editable\&quot;:true,\&quot;length\&quot;:10,\&quot;name\&quot;:\&quot;LocalIncidentIdentifier\&quot;,\&quot;nullable\&quot;:true,\&quot;type\&quot;:\&quot;esriFieldTypeString\&quot;},{\&quot;alias\&quot;:\&quot;ModifiedBySystem\&quot;,\&quot;defaultValue\&quot;:null,\&quot;editable\&quot;:true,\&quot;length\&quot;:255,\&quot;name\&quot;:\&quot;ModifiedBySystem\&quot;,\&quot;nullable\&quot;:true,\&quot;type\&quot;:\&quot;esriFieldTypeString\&quot;},{\&quot;alias\&quot;:\&quot;PercentContained\&quot;,\&quot;defaultValue\&quot;:null,\&quot;editable\&quot;:true,\&quot;name\&quot;:\&quot;PercentContained\&quot;,\&quot;nullable\&quot;:true,\&quot;type\&quot;:\&quot;esriFieldTypeDouble\&quot;},{\&quot;alias\&quot;:\&quot;PercentPerimeterToBeContained\&quot;,\&quot;defaultValue\&quot;:null,\&quot;editable\&quot;:true,\&quot;name\&quot;:\&quot;PercentPerimeterToBeContained\&quot;,\&quot;nullable\&quot;:true,\&quot;type\&quot;:\&quot;esriFieldTypeDouble\&quot;},{\&quot;alias\&quot;:\&quot;POOCity\&quot;,\&quot;defaultValue\&quot;:null,\&quot;editable\&quot;:true,\&quot;length\&quot;:50,\&quot;name\&quot;:\&quot;POOCity\&quot;,\&quot;nullable\&quot;:true,\&quot;type\&quot;:\&quot;esriFieldTypeString\&quot;},{\&quot;alias\&quot;:\&quot;POOCounty\&quot;,\&quot;defaultValue\&quot;:null,\&quot;editable\&quot;:true,\&quot;length\&quot;:100,\&quot;name\&quot;:\&quot;POOCounty\&quot;,\&quot;nullable\&quot;:true,\&quot;type\&quot;:\&quot;esriFieldTypeString\&quot;},{\&quot;alias\&quot;:\&quot;POODispatchCenterID\&quot;,\&quot;defaultValue\&quot;:null,\&quot;editable\&quot;:true,\&quot;length\&quot;:6,\&quot;name\&quot;:\&quot;POODispatchCenterID\&quot;,\&quot;nullable\&quot;:true,\&quot;type\&quot;:\&quot;esriFieldTypeString\&quot;},{\&quot;alias\&quot;:\&quot;POOFips\&quot;,\&quot;defaultValue\&quot;:null,\&quot;editable\&quot;:true,\&quot;length\&quot;:5,\&quot;name\&quot;:\&quot;POOFips\&quot;,\&quot;nullable\&quot;:true,\&quot;type\&quot;:\&quot;esriFieldTypeString\&quot;},{\&quot;alias\&quot;:\&quot;POOJurisdictionalAgency\&quot;,\&quot;defaultValue\&quot;:null,\&quot;editable\&quot;:true,\&quot;length\&quot;:50,\&quot;name\&quot;:\&quot;POOJurisdictionalAgency\&quot;,\&quot;nullable\&quot;:true,\&quot;type\&quot;:\&quot;esriFieldTypeString\&quot;},{\&quot;alias\&quot;:\&quot;POOJurisdictionalUnit\&quot;,\&quot;defaultValue\&quot;:null,\&quot;editable\&quot;:true,\&quot;length\&quot;:6,\&quot;name\&quot;:\&quot;POOJurisdictionalUnit\&quot;,\&quot;nullable\&quot;:true,\&quot;type\&quot;:\&quot;esriFieldTypeString\&quot;},{\&quot;alias\&quot;:\&quot;POOJurisdictionalUnitParentUnit\&quot;,\&quot;defaultValue\&quot;:null,\&quot;editable\&quot;:true,\&quot;length\&quot;:6,\&quot;name\&quot;:\&quot;POOJurisdictionalUnitParentUnit\&quot;,\&quot;nullable\&quot;:true,\&quot;type\&quot;:\&quot;esriFieldTypeString\&quot;},{\&quot;alias\&quot;:\&quot;POOLandownerCategory\&quot;,\&quot;defaultValue\&quot;:null,\&quot;editable\&quot;:true,\&quot;length\&quot;:7,\&quot;name\&quot;:\&quot;POOLandownerCategory\&quot;,\&quot;nullable\&quot;:true,\&quot;type\&quot;:\&quot;esriFieldTypeString\&quot;},{\&quot;alias\&quot;:\&quot;POOLandownerKind\&quot;,\&quot;defaultValue\&quot;:null,\&quot;editable\&quot;:true,\&quot;length\&quot;:7,\&quot;name\&quot;:\&quot;POOLandownerKind\&quot;,\&quot;nullable\&quot;:true,\&quot;type\&quot;:\&quot;esriFieldTypeString\&quot;},{\&quot;alias\&quot;:\&quot;POOLegalDescPrincipalMeridian\&quot;,\&quot;defaultValue\&quot;:null,\&quot;editable\&quot;:true,\&quot;length\&quot;:30,\&quot;name\&quot;:\&quot;POOLegalDescPrincipalMeridian\&quot;,\&quot;nullable\&quot;:true,\&quot;type\&quot;:\&quot;esriFieldTypeString\&quot;},{\&quot;alias\&quot;:\&quot;POOLegalDescQtr\&quot;,\&quot;defaultValue\&quot;:null,\&quot;editable\&quot;:true,\&quot;length\&quot;:2,\&quot;name\&quot;:\&quot;POOLegalDescQtr\&quot;,\&quot;nullable\&quot;:true,\&quot;type\&quot;:\&quot;esriFieldTypeString\&quot;},{\&quot;alias\&quot;:\&quot;POOLegalDescQtrQtr\&quot;,\&quot;defaultValue\&quot;:null,\&quot;editable\&quot;:true,\&quot;length\&quot;:2,\&quot;name\&quot;:\&quot;POOLegalDescQtrQtr\&quot;,\&quot;nullable\&quot;:true,\&quot;type\&quot;:\&quot;esriFieldTypeString\&quot;},{\&quot;alias\&quot;:\&quot;POOLegalDescRange\&quot;,\&quot;defaultValue\&quot;:null,\&quot;editable\&quot;:true,\&quot;length\&quot;:5,\&quot;name\&quot;:\&quot;POOLegalDescRange\&quot;,\&quot;nullable\&quot;:true,\&quot;type\&quot;:\&quot;esriFieldTypeString\&quot;},{\&quot;alias\&quot;:\&quot;POOLegalDescSection\&quot;,\&quot;defaultValue\&quot;:null,\&quot;editable\&quot;:true,\&quot;name\&quot;:\&quot;POOLegalDescSection\&quot;,\&quot;nullable\&quot;:true,\&quot;type\&quot;:\&quot;esriFieldTypeSmallInteger\&quot;},{\&quot;alias\&quot;:\&quot;POOLegalDescTownship\&quot;,\&quot;defaultValue\&quot;:null,\&quot;editable\&quot;:true,\&quot;length\&quot;:5,\&quot;name\&quot;:\&quot;POOLegalDescTownship\&quot;,\&quot;nullable\&quot;:true,\&quot;type\&quot;:\&quot;esriFieldTypeString\&quot;},{\&quot;alias\&quot;:\&quot;POOPredictiveServiceAreaID\&quot;,\&quot;defaultValue\&quot;:null,\&quot;editable\&quot;:true,\&quot;length\&quot;:6,\&quot;name\&quot;:\&quot;POOPredictiveServiceAreaID\&quot;,\&quot;nullable\&quot;:true,\&quot;type\&quot;:\&quot;esriFieldTypeString\&quot;},{\&quot;alias\&quot;:\&quot;POOProtectingAgency\&quot;,\&quot;defaultValue\&quot;:null,\&quot;editable\&quot;:true,\&quot;length\&quot;:50,\&quot;name\&quot;:\&quot;POOProtectingAgency\&quot;,\&quot;nullable\&quot;:true,\&quot;type\&quot;:\&quot;esriFieldTypeString\&quot;},{\&quot;alias\&quot;:\&quot;POOProtectingUnit\&quot;,\&quot;defaultValue\&quot;:null,\&quot;editable\&quot;:true,\&quot;length\&quot;:6,\&quot;name\&quot;:\&quot;POOProtectingUnit\&quot;,\&quot;nullable\&quot;:true,\&quot;type\&quot;:\&quot;esriFieldTypeString\&quot;},{\&quot;alias\&quot;:\&quot;POOState\&quot;,\&quot;defaultValue\&quot;:null,\&quot;editable\&quot;:true,\&quot;length\&quot;:6,\&quot;name\&quot;:\&quot;POOState\&quot;,\&quot;nullable\&quot;:true,\&quot;type\&quot;:\&quot;esriFieldTypeString\&quot;},{\&quot;alias\&quot;:\&quot;PredominantFuelGroup\&quot;,\&quot;defaultValue\&quot;:null,\&quot;editable\&quot;:true,\&quot;length\&quot;:100,\&quot;name\&quot;:\&quot;PredominantFuelGroup\&quot;,\&quot;nullable\&quot;:true,\&quot;type\&quot;:\&quot;esriFieldTypeString\&quot;},{\&quot;alias\&quot;:\&quot;PredominantFuelModel\&quot;,\&quot;defaultValue\&quot;:null,\&quot;editable\&quot;:true,\&quot;length\&quot;:100,\&quot;name\&quot;:\&quot;PredominantFuelModel\&quot;,\&quot;nullable\&quot;:true,\&quot;type\&quot;:\&quot;esriFieldTypeString\&quot;},{\&quot;alias\&quot;:\&quot;PrimaryFuelModel\&quot;,\&quot;defaultValue\&quot;:null,\&quot;editable\&quot;:true,\&quot;length\&quot;:30,\&quot;name\&quot;:\&quot;PrimaryFuelModel\&quot;,\&quot;nullable\&quot;:true,\&quot;type\&quot;:\&quot;esriFieldTypeString\&quot;},{\&quot;alias\&quot;:\&quot;SecondaryFuelModel\&quot;,\&quot;defaultValue\&quot;:null,\&quot;editable\&quot;:true,\&quot;length\&quot;:30,\&quot;name\&quot;:\&quot;SecondaryFuelModel\&quot;,\&quot;nullable\&quot;:true,\&quot;type\&quot;:\&quot;esriFieldTypeString\&quot;},{\&quot;alias\&quot;:\&quot;TotalIncidentPersonnel\&quot;,\&quot;defaultValue\&quot;:null,\&quot;editable\&quot;:true,\&quot;name\&quot;:\&quot;TotalIncidentPersonnel\&quot;,\&quot;nullable\&quot;:true,\&quot;type\&quot;:\&quot;esriFieldTypeInteger\&quot;},{\&quot;alias\&quot;:\&quot;UniqueFireIdentifier\&quot;,\&quot;defaultValue\&quot;:null,\&quot;editable\&quot;:true,\&quot;length\&quot;:22,\&quot;name\&quot;:\&quot;UniqueFireIdentifier\&quot;,\&quot;nullable\&quot;:true,\&quot;type\&quot;:\&quot;esriFieldTypeString\&quot;},{\&quot;alias\&quot;:\&quot;WFDSSDecisionStatus\&quot;,\&quot;defaultValue\&quot;:null,\&quot;editable\&quot;:true,\&quot;length\&quot;:20,\&quot;name\&quot;:\&quot;WFDSSDecisionStatus\&quot;,\&quot;nullable\&quot;:true,\&quot;type\&quot;:\&quot;esriFieldTypeString\&quot;},{\&quot;alias\&quot;:\&quot;EstimatedFinalCost\&quot;,\&quot;defaultValue\&quot;:null,\&quot;editable\&quot;:true,\&quot;name\&quot;:\&quot;EstimatedFinalCost\&quot;,\&quot;nullable\&quot;:true,\&quot;type\&quot;:\&quot;esriFieldTypeDouble\&quot;},{\&quot;alias\&quot;:\&quot;OrganizationalAssessment\&quot;,\&quot;defaultValue\&quot;:null,\&quot;editable\&quot;:true,\&quot;length\&quot;:25,\&quot;name\&quot;:\&quot;OrganizationalAssessment\&quot;,\&quot;nullable\&quot;:true,\&quot;type\&quot;:\&quot;esriFieldTypeString\&quot;},{\&quot;alias\&quot;:\&quot;StrategicDecisionPublishDate\&quot;,\&quot;defaultValue\&quot;:null,\&quot;editable\&quot;:true,\&quot;length\&quot;:8,\&quot;name\&quot;:\&quot;StrategicDecisionPublishDate\&quot;,\&quot;nullable\&quot;:true,\&quot;type\&quot;:\&quot;esriFieldTypeDate\&quot;},{\&quot;alias\&quot;:\&quot;CreatedOnDateTime_dt\&quot;,\&quot;defaultValue\&quot;:null,\&quot;editable\&quot;:true,\&quot;length\&quot;:8,\&quot;name\&quot;:\&quot;CreatedOnDateTime_dt\&quot;,\&quot;nullable\&quot;:true,\&quot;type\&quot;:\&quot;esriFieldTypeDate\&quot;},{\&quot;alias\&quot;:\&quot;ModifiedOnDateTime_dt\&quot;,\&quot;defaultValue\&quot;:null,\&quot;editable\&quot;:true,\&quot;length\&quot;:8,\&quot;name\&quot;:\&quot;ModifiedOnDateTime_dt\&quot;,\&quot;nullable\&quot;:true,\&quot;type\&quot;:\&quot;esriFieldTypeDate\&quot;},{\&quot;alias\&quot;:\&quot;IsCpxChild\&quot;,\&quot;defaultValue\&quot;:null,\&quot;editable\&quot;:true,\&quot;name\&quot;:\&quot;IsCpxChild\&quot;,\&quot;nullable\&quot;:true,\&quot;type\&quot;:\&quot;esriFieldTypeSmallInteger\&quot;},{\&quot;alias\&quot;:\&quot;CpxName\&quot;,\&quot;defaultValue\&quot;:null,\&quot;editable\&quot;:true,\&quot;length\&quot;:50,\&quot;name\&quot;:\&quot;CpxName\&quot;,\&quot;nullable\&quot;:true,\&quot;type\&quot;:\&quot;esriFieldTypeString\&quot;},{\&quot;alias\&quot;:\&quot;CpxID\&quot;,\&quot;defaultValue\&quot;:null,\&quot;editable\&quot;:true,\&quot;length\&quot;:38,\&quot;name\&quot;:\&quot;CpxID\&quot;,\&quot;nullable\&quot;:true,\&quot;type\&quot;:\&quot;esriFieldTypeString\&quot;},{\&quot;alias\&quot;:\&quot;SourceGlobalID\&quot;,\&quot;defaultValue\&quot;:null,\&quot;editable\&quot;:true,\&quot;length\&quot;:38,\&quot;name\&quot;:\&quot;SourceGlobalID\&quot;,\&quot;nullable\&quot;:true,\&quot;type\&quot;:\&quot;esriFieldTypeString\&quot;},{\&quot;alias\&quot;:\&quot;GlobalID\&quot;,\&quot;defaultValue\&quot;:null,\&quot;editable\&quot;:false,\&quot;length\&quot;:38,\&quot;name\&quot;:\&quot;GlobalID\&quot;,\&quot;nullable\&quot;:false,\&quot;type\&quot;:\&quot;esriFieldTypeGlobalID\&quot;},{\&quot;alias\&quot;:\&quot;IncidentComplexityLevel\&quot;,\&quot;defaultValue\&quot;:null,\&quot;editable\&quot;:true,\&quot;length\&quot;:25,\&quot;name\&quot;:\&quot;IncidentComplexityLevel\&quot;,\&quot;nullable\&quot;:true,\&quot;type\&quot;:\&quot;esriFieldTypeString\&quot;}],\&quot;geometryType\&quot;:\&quot;point\&quot;,\&quot;drawingInfo\&quot;:{\&quot;renderer\&quot;:{\&quot;authoringInfo\&quot;:{\&quot;classificationMethod\&quot;:\&quot;esriClassifyManual\&quot;,\&quot;visualVariables\&quot;:[{\&quot;maxSliderValue\&quot;:25000,\&quot;minSliderValue\&quot;:0.1,\&quot;theme\&quot;:\&quot;high-to-low\&quot;,\&quot;type\&quot;:\&quot;sizeInfo\&quot;}]},\&quot;type\&quot;:\&quot;uniqueValue\&quot;,\&quot;visualVariables\&quot;:[{\&quot;type\&quot;:\&quot;sizeInfo\&quot;,\&quot;field\&quot;:\&quot;IncidentSize\&quot;,\&quot;maxDataValue\&quot;:25000,\&quot;maxSize\&quot;:22.5,\&quot;minDataValue\&quot;:0.1,\&quot;minSize\&quot;:12}],\&quot;field1\&quot;:\&quot;IncidentTypeCategory\&quot;,\&quot;uniqueValueGroups\&quot;:[{\&quot;classes\&quot;:[{\&quot;label\&quot;:\&quot;Wildfire\&quot;,\&quot;symbol\&quot;:{\&quot;type\&quot;:\&quot;esriPMS\&quot;,\&quot;angle\&quot;:0,\&quot;xoffset\&quot;:0,\&quot;yoffset\&quot;:0,\&quot;contentType\&quot;:\&quot;image/png\&quot;,\&quot;imageData\&quot;:\&quot;iVBORw0KGgoAAAANSUhEUgAAAHkAAAB5CAYAAAAd+o5JAAAAAXNSR0IArs4c6QAAAARnQU1BAACxjwv8YQUAAAAJcEhZcwAACxIAAAsSAdLdfvwAAAvUSURBVHhe7Z09i2VJGcfPR5gPsDijzvqaGGxgONHGDX6B+QRi7gYTCLsiOAgrJsLAbiII24IgCEqDAwYadLCBBgsaaGAgDSuYGFyf390627frPFWn6lQ9VXW67x/+DN19b739p6qelzp1pjPO2AV+9GR6InwmfCF8JbxyPGRw/s5LIeVQ3hNXxRmt4QRACES5EWqi1SLlU89ReNeEM2pDBveR8Lnw8oePp//Iv5oYTejqvxTSnkeuiWdshRtIBlQd8EF4FNw1+YwUyICxv7IvWi/DtUl7afd5Hw9BBufZe4+nD92AbeJPvjgdfvbl6fDqzenwwVemwy++Oh0++to6fynk83yP71OOVn4qXT/O+/eMF1+Y3pIBybWEj0QQxEGo33xjOvz2m/VIeZRL+dSj1Z/AK/rnuvrwIAPAsoy7ow2OSmYYs43B14SxJvVS/4aZTj8f1jIuHcYdSdpzfywD+vOn0+FXX9cHvhdpD+2ifVq7FdLfF24I7i9YumS/+tjrvMr3v/TZnlp7Ga5N2kc7aa/WD5/0/94u4e8+nn6gddon+1+v5biUtDt1/2Y83NDsH++8MT2VTl37nfS5Z3F9Zoh9zfi4odonpBMXwujey57GcqcN1t5JvxL2bMbnwg3ZviANx7jSOvU5sVRb7Lm///Yj9fctSP/op9Z/j/syyqTBUdcIF6Tl0vzff/zt8MfvfEv9WyvS3wTX65UbwnEhjXwk1uNrr+F3iNvR2mKe8df3vqf+vRXpN/3XxmWmG78xEx80TBg0sHruvf/+05WT+XD41+8uuy7fMGGvZhzHEpoGuYZpDT52qGcw41RkMMLyzXjsRmga4hqkNfQYJGi9PPtk9vr436c33YVmXFaCKGMIHduDRxAYfvLTF07au9iD0IyvG+o+kEYErWgMDK1TPRgSGYwgNFwxyPpY3VJx0A8eSWAYExkgdG9jDK4I3daPlgqJZGkNOYbztA705JrIAONM+25rruzRbSJjLhathipH2YN9pogMevvRcGWPvmkS65aKVEsad2BEgWGqyKMs24xjxL26dlLYIJQu7O0HrzFVZPDPy1dqGa0Z86PN0pTuLJZa6ehZpByRwQizGTKu2nhDk4MHnGjQKhvNktboR7zWwH8KrZweDFnc6OGkqQMpVHWXyKqMug+f8tO/XDv50kDYUyunBxnfSPaqjlslBXGqUrWm93KSYwtGCJDMZJy18ReiS/kpUClEjWqRCNcaNBr//PyZky0Pf//gpVpeL0YOHpRFw0LG1sjukk983y1gidfK68WYW1VkhEkB6pMNo1vTp9QyUKkYxcqeGbG2r5xkeZAv8gzwosARw5YxloClXiuzJyOnQPOfvRITXX34bC/GFrz+7oWTaxtGcqVmhoww9HLSpUG+hEW9KGhvs7hkqQajRL98RmZzuqUtH+Y520Uhe5rFf3j7iZNqO0bJTPmMuFQvnYTrkA8v/GIccq3CUZkbytQwUlDEZyBAcuMkjEM+yBUOiwL2ZFFjFZNRqgGtfJ+sGtrvLRmxtNevtpAPLe7owD/TKhqVNWbxjBQ3ir2/dYQs4jdfOil1yAc4ebn44h6SEDNrzmKQ4kaxd/c4KxY5LhQ+4Sl/VJfqkXPFPmvOYpAi8lxna6HRRdNLGF6y5Y+LpXpPBlcNi9pHjsiAcGjLSFnAAAsv2dpFaHtJRMDcvHEKUs59ffz95+7Tn4E9WvucBbXEBTo6Se9C/qiGMffiG29NRKyBWarVd0ot09XqUGDEZ16GOeWX6sEAreDRyDJd09g6xVaRQav9WdNNuDxQIL9cZJz2Esa0WKZnpES9QiK3ipgFwpzLzJT8chHl4qIyrdCRWNua9lEiMmC/1r5Tk+jkaye8G/2SX6gJidH3Y5bDFtDqPmVM5Bah0ci+fJuwkB9Uo2vk0x+4KQxgC6ztrWtGn/VsRidNP+Gt8SU/LIyu0f3j0jRiDtYsZVKSMbSYzQF/+db4kh8WqcWRjS4rdymENZFSVhQOMGjfrcWA8XWbepQfFpb1qEGQ2P5niZAr5QdCQrAOkAROc95a2Pzg/XFIy7p28iEXCH0asmSvzmmPZbgzYGHfEXnxAS761grrSUt/OBWISju2tMXSAAvll53EusijuU/W/nALWC7ZITfKSTy+yK38YWuwCmj9q8Fdi9zSH24Bq6NCuxaZZ5LuE6xcqU0i/3qAaFfp4fgRkZLV2sJdzuTe7pIVrIyvXYq8FircK6zSj7sTuVdUqwXOIjveJ2vah1WyYpPIvZ6YuA9BjzVo/S5lSsRriNj1fTW2fGh9L2VK7HqILNRDmMVW11SkZKEWl7+0zic/lFlsZXil5JO7nwxpPYsZ7B5umpXIKSdDup/xamVRM8i4aC3rPIXF7QWpZ7y6ntZsEb5kKzjN56ae6KgNi7BmyH0S3r1eQn7R7dy19aE8yvdPZTCje8AiQRGwrJe3DsgvuzxBweBbQjtp2TM/bZFqDBhd6hMUXZ6FslqqWZ5Ds6ZX+pI2ae0ppaabUH0WqstTjVYDHjsQ3ytsapGBiuzH+uVtPZ5Pzr2mOAWxA3M9l2qLx1m1IEjw+WQgH2h+00BtrFmvPaNqFvtxwD8O3zQgf2x6Z0jtlGJKoKGXVW0Rztx6Z0jT239qGl0YNSkzpRcslupNt/8A+YB6j5dF9Kvm0pkyiPwn6AXfTy8lemy6xwvIh5rdyFdL5NR4cK8TJxahzKIb+YB8cBH94q1jWmUlrCXyHIteY+unIWekti+HAYMr7W5NIB9ucktuDZFTZzHsYVnntC+VEd8465bcJvdd1xj0nIfIeohsMYsDYUyY92aZFjfXlw56bpiwtcgtZ3H2zfVAvmj+DopSQyjXoGktcuNZnP8OCiBfXGSmYC1LuzTEmJu2s0qGaGhsUS8zTqlo8V6oEuT6nqUrRyrYRhr6xeUv55RCTN/wtvXAwNZD6i2Qu8KkMHAaE5a94Q1IIabvatzqu241avieJRqnE9Gl/F2NQAoye+vq1lDjVpEtAyJWy3Qg8AHrvHV1Bu/rVSqpkrzYsmRjKWtlrREREMMCFtZ0KAmBHk6aeggZYbDU2t5iEJUsixaulEWWKWJN27wJHfAufa1CrL7SnHPuXlkSaKg9my3cJcYzZE2jg5PEBlLJtV8pLHWrcn3m0iR8LZ/Z4p0TMXdJeO2ksMM7b0xPpSLV2iZTVSJ07qE+rYwclh6wtxKYcdTGV3jD+DspbCGVXXiVf86SlCQDlnOwr4ahs1VobILaAsOIwPDCSdAGUqHqVsESi5tlO3W/rPVKeupMtQloW07mK4eR4zywrruUCqlYjYbBFkLXvpqBlQEjyj+XTVuYuVbiwhWBy6NaJRB/7bXSqCNL9uhUoS0HvgVX9mD84dduqPtBGsIJT9XihtZC157NLbkmsJBxjZ+8bAUa4hqkNbTIj8a4Wdsv9zibY36w4zgCz6BBrmFag48dKomMEVEKzWp+b2HpWpFx2J3AM2hYbI+GGBhbl2+ExDDSYJH9qU36vWJgHfdg+XdMgU8hjQxa3ZCsSkmakswV8WffCraIH9ci/Y1kk2b2taJzIQ0O+tEzSYRvndUzMc4QnJlMIMUiE1RC+hdJ+J+yjx9cCmk4kTE1BDqzdK8emQl7L2R82kayasPFuoMG2UxOIdY4aTIC6ceKazTzulksugVCaUqfexabdkeOzN6hebqwF0h0c6JB67RPjBSWu9I925q0j3YmGFVH0n+zhP9IkM5ilEX36pnsabgdpYcSapP20K6EPXcm/d2ncbUV0mFOgUZdLZ/MFizVXss59VJ/6qw9If2sc6pyj3Bnx9QnNdbI/sdFZQx+7WWd8iiX8lP3WYVXD2JpToUMyDPZr9SH7FLJDEMQZhvisFci1Br5HJ/ne3x/w0y9Q9ePbc8mPQTI4LCM83x00p49EGkv7X64y/IWyIBxtcXiDpPBSPvSrnA4IwwZRDJcR8G1C+Va0tV/FFY4fiJhr5DB5dlp3DAMNutlnfKph/rO+2wvyOCzj8/Csy8iSq7FPn+H7x8FFZ731zP2gGn6P4sfih5LztbwAAAAAElFTkSuQmCC\&quot;,\&quot;url\&quot;:\&quot;https://static.arcgis.com/images/Symbols/Government/Fire.png\&quot;,\&quot;height\&quot;:6,\&quot;width\&quot;:6},\&quot;values\&quot;:[[\&quot;WF\&quot;]]}]}],\&quot;uniqueValueInfos\&quot;:[{\&quot;label\&quot;:\&quot;Wildfire\&quot;,\&quot;symbol\&quot;:{\&quot;type\&quot;:\&quot;esriPMS\&quot;,\&quot;angle\&quot;:0,\&quot;xoffset\&quot;:0,\&quot;yoffset\&quot;:0,\&quot;contentType\&quot;:\&quot;image/png\&quot;,\&quot;imageData\&quot;:\&quot;iVBORw0KGgoAAAANSUhEUgAAAHkAAAB5CAYAAAAd+o5JAAAAAXNSR0IArs4c6QAAAARnQU1BAACxjwv8YQUAAAAJcEhZcwAACxIAAAsSAdLdfvwAAAvUSURBVHhe7Z09i2VJGcfPR5gPsDijzvqaGGxgONHGDX6B+QRi7gYTCLsiOAgrJsLAbiII24IgCEqDAwYadLCBBgsaaGAgDSuYGFyf390627frPFWn6lQ9VXW67x/+DN19b739p6qelzp1pjPO2AV+9GR6InwmfCF8JbxyPGRw/s5LIeVQ3hNXxRmt4QRACES5EWqi1SLlU89ReNeEM2pDBveR8Lnw8oePp//Iv5oYTejqvxTSnkeuiWdshRtIBlQd8EF4FNw1+YwUyICxv7IvWi/DtUl7afd5Hw9BBufZe4+nD92AbeJPvjgdfvbl6fDqzenwwVemwy++Oh0++to6fynk83yP71OOVn4qXT/O+/eMF1+Y3pIBybWEj0QQxEGo33xjOvz2m/VIeZRL+dSj1Z/AK/rnuvrwIAPAsoy7ow2OSmYYs43B14SxJvVS/4aZTj8f1jIuHcYdSdpzfywD+vOn0+FXX9cHvhdpD+2ifVq7FdLfF24I7i9YumS/+tjrvMr3v/TZnlp7Ga5N2kc7aa/WD5/0/94u4e8+nn6gddon+1+v5biUtDt1/2Y83NDsH++8MT2VTl37nfS5Z3F9Zoh9zfi4odonpBMXwujey57GcqcN1t5JvxL2bMbnwg3ZviANx7jSOvU5sVRb7Lm///Yj9fctSP/op9Z/j/syyqTBUdcIF6Tl0vzff/zt8MfvfEv9WyvS3wTX65UbwnEhjXwk1uNrr+F3iNvR2mKe8df3vqf+vRXpN/3XxmWmG78xEx80TBg0sHruvf/+05WT+XD41+8uuy7fMGGvZhzHEpoGuYZpDT52qGcw41RkMMLyzXjsRmga4hqkNfQYJGi9PPtk9vr436c33YVmXFaCKGMIHduDRxAYfvLTF07au9iD0IyvG+o+kEYErWgMDK1TPRgSGYwgNFwxyPpY3VJx0A8eSWAYExkgdG9jDK4I3daPlgqJZGkNOYbztA705JrIAONM+25rruzRbSJjLhathipH2YN9pogMevvRcGWPvmkS65aKVEsad2BEgWGqyKMs24xjxL26dlLYIJQu7O0HrzFVZPDPy1dqGa0Z86PN0pTuLJZa6ehZpByRwQizGTKu2nhDk4MHnGjQKhvNktboR7zWwH8KrZweDFnc6OGkqQMpVHWXyKqMug+f8tO/XDv50kDYUyunBxnfSPaqjlslBXGqUrWm93KSYwtGCJDMZJy18ReiS/kpUClEjWqRCNcaNBr//PyZky0Pf//gpVpeL0YOHpRFw0LG1sjukk983y1gidfK68WYW1VkhEkB6pMNo1vTp9QyUKkYxcqeGbG2r5xkeZAv8gzwosARw5YxloClXiuzJyOnQPOfvRITXX34bC/GFrz+7oWTaxtGcqVmhoww9HLSpUG+hEW9KGhvs7hkqQajRL98RmZzuqUtH+Y520Uhe5rFf3j7iZNqO0bJTPmMuFQvnYTrkA8v/GIccq3CUZkbytQwUlDEZyBAcuMkjEM+yBUOiwL2ZFFjFZNRqgGtfJ+sGtrvLRmxtNevtpAPLe7owD/TKhqVNWbxjBQ3ir2/dYQs4jdfOil1yAc4ebn44h6SEDNrzmKQ4kaxd/c4KxY5LhQ+4Sl/VJfqkXPFPmvOYpAi8lxna6HRRdNLGF6y5Y+LpXpPBlcNi9pHjsiAcGjLSFnAAAsv2dpFaHtJRMDcvHEKUs59ffz95+7Tn4E9WvucBbXEBTo6Se9C/qiGMffiG29NRKyBWarVd0ot09XqUGDEZ16GOeWX6sEAreDRyDJd09g6xVaRQav9WdNNuDxQIL9cZJz2Esa0WKZnpES9QiK3ipgFwpzLzJT8chHl4qIyrdCRWNua9lEiMmC/1r5Tk+jkaye8G/2SX6gJidH3Y5bDFtDqPmVM5Bah0ci+fJuwkB9Uo2vk0x+4KQxgC6ztrWtGn/VsRidNP+Gt8SU/LIyu0f3j0jRiDtYsZVKSMbSYzQF/+db4kh8WqcWRjS4rdymENZFSVhQOMGjfrcWA8XWbepQfFpb1qEGQ2P5niZAr5QdCQrAOkAROc95a2Pzg/XFIy7p28iEXCH0asmSvzmmPZbgzYGHfEXnxAS761grrSUt/OBWISju2tMXSAAvll53EusijuU/W/nALWC7ZITfKSTy+yK38YWuwCmj9q8Fdi9zSH24Bq6NCuxaZZ5LuE6xcqU0i/3qAaFfp4fgRkZLV2sJdzuTe7pIVrIyvXYq8FircK6zSj7sTuVdUqwXOIjveJ2vah1WyYpPIvZ6YuA9BjzVo/S5lSsRriNj1fTW2fGh9L2VK7HqILNRDmMVW11SkZKEWl7+0zic/lFlsZXil5JO7nwxpPYsZ7B5umpXIKSdDup/xamVRM8i4aC3rPIXF7QWpZ7y6ntZsEb5kKzjN56ae6KgNi7BmyH0S3r1eQn7R7dy19aE8yvdPZTCje8AiQRGwrJe3DsgvuzxBweBbQjtp2TM/bZFqDBhd6hMUXZ6FslqqWZ5Ds6ZX+pI2ae0ppaabUH0WqstTjVYDHjsQ3ytsapGBiuzH+uVtPZ5Pzr2mOAWxA3M9l2qLx1m1IEjw+WQgH2h+00BtrFmvPaNqFvtxwD8O3zQgf2x6Z0jtlGJKoKGXVW0Rztx6Z0jT239qGl0YNSkzpRcslupNt/8A+YB6j5dF9Kvm0pkyiPwn6AXfTy8lemy6xwvIh5rdyFdL5NR4cK8TJxahzKIb+YB8cBH94q1jWmUlrCXyHIteY+unIWekti+HAYMr7W5NIB9ucktuDZFTZzHsYVnntC+VEd8465bcJvdd1xj0nIfIeohsMYsDYUyY92aZFjfXlw56bpiwtcgtZ3H2zfVAvmj+DopSQyjXoGktcuNZnP8OCiBfXGSmYC1LuzTEmJu2s0qGaGhsUS8zTqlo8V6oEuT6nqUrRyrYRhr6xeUv55RCTN/wtvXAwNZD6i2Qu8KkMHAaE5a94Q1IIabvatzqu241avieJRqnE9Gl/F2NQAoye+vq1lDjVpEtAyJWy3Qg8AHrvHV1Bu/rVSqpkrzYsmRjKWtlrREREMMCFtZ0KAmBHk6aeggZYbDU2t5iEJUsixaulEWWKWJN27wJHfAufa1CrL7SnHPuXlkSaKg9my3cJcYzZE2jg5PEBlLJtV8pLHWrcn3m0iR8LZ/Z4p0TMXdJeO2ksMM7b0xPpSLV2iZTVSJ07qE+rYwclh6wtxKYcdTGV3jD+DspbCGVXXiVf86SlCQDlnOwr4ahs1VobILaAsOIwPDCSdAGUqHqVsESi5tlO3W/rPVKeupMtQloW07mK4eR4zywrruUCqlYjYbBFkLXvpqBlQEjyj+XTVuYuVbiwhWBy6NaJRB/7bXSqCNL9uhUoS0HvgVX9mD84dduqPtBGsIJT9XihtZC157NLbkmsJBxjZ+8bAUa4hqkNbTIj8a4Wdsv9zibY36w4zgCz6BBrmFag48dKomMEVEKzWp+b2HpWpFx2J3AM2hYbI+GGBhbl2+ExDDSYJH9qU36vWJgHfdg+XdMgU8hjQxa3ZCsSkmakswV8WffCraIH9ci/Y1kk2b2taJzIQ0O+tEzSYRvndUzMc4QnJlMIMUiE1RC+hdJ+J+yjx9cCmk4kTE1BDqzdK8emQl7L2R82kayasPFuoMG2UxOIdY4aTIC6ceKazTzulksugVCaUqfexabdkeOzN6hebqwF0h0c6JB67RPjBSWu9I925q0j3YmGFVH0n+zhP9IkM5ilEX36pnsabgdpYcSapP20K6EPXcm/d2ncbUV0mFOgUZdLZ/MFizVXss59VJ/6qw9If2sc6pyj3Bnx9QnNdbI/sdFZQx+7WWd8iiX8lP3WYVXD2JpToUMyDPZr9SH7FLJDEMQZhvisFci1Br5HJ/ne3x/w0y9Q9ePbc8mPQTI4LCM83x00p49EGkv7X64y/IWyIBxtcXiDpPBSPvSrnA4IwwZRDJcR8G1C+Va0tV/FFY4fiJhr5DB5dlp3DAMNutlnfKph/rO+2wvyOCzj8/Csy8iSq7FPn+H7x8FFZ731zP2gGn6P4sfih5LztbwAAAAAElFTkSuQmCC\&quot;,\&quot;url\&quot;:\&quot;https://static.arcgis.com/images/Symbols/Government/Fire.png\&quot;,\&quot;height\&quot;:6,\&quot;width\&quot;:6},\&quot;value\&quot;:\&quot;WF\&quot;}]},\&quot;transparency\&quot;:0.17000000000000004},\&quot;featureReduction\&quot;:null,\&quot;minScale\&quot;:0,\&quot;maxScale\&quot;:0,\&quot;definitionExpression\&quot;:\&quot;(POOState = 'US-MT') AND (IncidentTypeCategory = 'WF')\&quot;,\&quot;elevationInfo\&quot;:null},\&quot;type\&quot;:\&quot;feature\&quot;},{\&quot;id\&quot;:\&quot;195fcabc2e6-layer-7\&quot;,\&quot;showLegend\&quot;:true,\&quot;listMode\&quot;:\&quot;show\&quot;,\&quot;title\&quot;:\&quot;MontanaStructuresAddresses\&quot;,\&quot;url\&quot;:\&quot;https://gisservicemt.gov/arcgis/rest/services/MSDI_Framework/MontanaStructuresAddresses/MapServer\&quot;,\&quot;visibility\&quot;:true,\&quot;refreshInterval\&quot;:0,\&quot;layerType\&quot;:\&quot;ArcGISMapServiceLayer\&quot;,\&quot;layers\&quot;:[{\&quot;layerDefinition\&quot;:{\&quot;definitionExpression\&quot;:null,\&quot;floorInfo\&quot;:null},\&quot;id\&quot;:0,\&quot;showLegend\&quot;:true,\&quot;disablePopup\&quot;:false,\&quot;popupInfo\&quot;:{\&quot;popupElements\&quot;:[{\&quot;type\&quot;:\&quot;fields\&quot;,\&quot;description\&quot;:\&quot;\&quot;,\&quot;fieldInfos\&quot;:[{\&quot;fieldName\&quot;:\&quot;addtl_desc\&quot;,\&quot;isEditable\&quot;:true,\&quot;label\&quot;:\&quot;Additional Description\&quot;,\&quot;visible\&quot;:true},{\&quot;fieldName\&quot;:\&quot;addtl_loc\&quot;,\&quot;isEditable\&quot;:true,\&quot;label\&quot;:\&quot;Additional Location Information\&quot;,\&quot;visible\&quot;:true},{\&quot;fieldName\&quot;:\&quot;add_number\&quot;,\&quot;format\&quot;:{\&quot;digitSeparator\&quot;:true,\&quot;places\&quot;:0},\&quot;isEditable\&quot;:true,\&quot;label\&quot;:\&quot;Address Number\&quot;,\&quot;visible\&quot;:true},{\&quot;fieldName\&quot;:\&quot;addnum_pre\&quot;,\&quot;isEditable\&quot;:true,\&quot;label\&quot;:\&quot;Address Number Prefix\&quot;,\&quot;visible\&quot;:true},{\&quot;fieldName\&quot;:\&quot;addnum_suf\&quot;,\&quot;isEditable\&quot;:true,\&quot;label\&quot;:\&quot;Address Number Suffix\&quot;,\&quot;visible\&quot;:true},{\&quot;fieldName\&quot;:\&quot;building\&quot;,\&quot;isEditable\&quot;:true,\&quot;label\&quot;:\&quot;Building\&quot;,\&quot;visible\&quot;:true},{\&quot;fieldName\&quot;:\&quot;landmkname\&quot;,\&quot;isEditable\&quot;:true,\&quot;label\&quot;:\&quot;Complete Landmark Name\&quot;,\&quot;visible\&quot;:true},{\&quot;fieldName\&quot;:\&quot;country\&quot;,\&quot;isEditable\&quot;:true,\&quot;label\&quot;:\&quot;Country\&quot;,\&quot;visible\&quot;:true},{\&quot;fieldName\&quot;:\&quot;county\&quot;,\&quot;isEditable\&quot;:true,\&quot;label\&quot;:\&quot;County\&quot;,\&quot;visible\&quot;:true},{\&quot;fieldName\&quot;:\&quot;datasettyp\&quot;,\&quot;isEditable\&quot;:true,\&quot;label\&quot;:\&quot;Dataset Type\&quot;,\&quot;visible\&quot;:true},{\&quot;fieldName\&quot;:\&quot;dateupdate\&quot;,\&quot;isEditable\&quot;:true,\&quot;label\&quot;:\&quot;Date Updated\&quot;,\&quot;visible\&quot;:true},{\&quot;fieldName\&quot;:\&quot;discrpagid\&quot;,\&quot;isEditable\&quot;:true,\&quot;label\&quot;:\&quot;Discrepancy Agency ID\&quot;,\&quot;visible\&quot;:true},{\&quot;fieldName\&quot;:\&quot;effective\&quot;,\&quot;isEditable\&quot;:true,\&quot;label\&quot;:\&quot;Effective Date\&quot;,\&quot;visible\&quot;:true},{\&quot;fieldName\&quot;:\&quot;elevation\&quot;,\&quot;format\&quot;:{\&quot;digitSeparator\&quot;:true,\&quot;places\&quot;:0},\&quot;isEditable\&quot;:true,\&quot;label\&quot;:\&quot;Elevation\&quot;,\&quot;visible\&quot;:true},{\&quot;fieldName\&quot;:\&quot;expire\&quot;,\&quot;isEditable\&quot;:true,\&quot;label\&quot;:\&quot;Expiration Date\&quot;,\&quot;visible\&quot;:true},{\&quot;fieldName\&quot;:\&quot;floor\&quot;,\&quot;isEditable\&quot;:true,\&quot;label\&quot;:\&quot;Floor\&quot;,\&quot;visible\&quot;:true},{\&quot;fieldName\&quot;:\&quot;gnis_id\&quot;,\&quot;isEditable\&quot;:true,\&quot;label\&quot;:\&quot;Geographic Names Information System Identifier\&quot;,\&quot;visible\&quot;:true},{\&quot;fieldName\&quot;:\&quot;inc_muni\&quot;,\&quot;isEditable\&quot;:true,\&quot;label\&quot;:\&quot;Incorporated Municipality\&quot;,\&quot;visible\&quot;:true},{\&quot;fieldName\&quot;:\&quot;latitude\&quot;,\&quot;format\&quot;:{\&quot;digitSeparator\&quot;:true,\&quot;places\&quot;:2},\&quot;isEditable\&quot;:true,\&quot;label\&quot;:\&quot;Latitude\&quot;,\&quot;visible\&quot;:true},{\&quot;fieldName\&quot;:\&quot;lst_name\&quot;,\&quot;isEditable\&quot;:true,\&quot;label\&quot;:\&quot;Legacy Street Name\&quot;,\&quot;visible\&quot;:true},{\&quot;fieldName\&quot;:\&quot;lst_posdir\&quot;,\&quot;isEditable\&quot;:true,\&quot;label\&quot;:\&quot;Legacy Street Name Post Directional\&quot;,\&quot;visible\&quot;:true},{\&quot;fieldName\&quot;:\&quot;lst_predir\&quot;,\&quot;isEditable\&quot;:true,\&quot;label\&quot;:\&quot;Legacy Street Name Pre Directional\&quot;,\&quot;visible\&quot;:true},{\&quot;fieldName\&quot;:\&quot;lst_typ\&quot;,\&quot;isEditable\&quot;:true,\&quot;label\&quot;:\&quot;Legacy Street Name Type\&quot;,\&quot;visible\&quot;:true},{\&quot;fieldName\&quot;:\&quot;localid\&quot;,\&quot;isEditable\&quot;:true,\&quot;label\&quot;:\&quot;Local Unique ID\&quot;,\&quot;visible\&quot;:true},{\&quot;fieldName\&quot;:\&quot;longitude\&quot;,\&quot;format\&quot;:{\&quot;digitSeparator\&quot;:true,\&quot;places\&quot;:2},\&quot;isEditable\&quot;:true,\&quot;label\&quot;:\&quot;Longitude\&quot;,\&quot;visible\&quot;:true},{\&quot;fieldName\&quot;:\&quot;milepost\&quot;,\&quot;isEditable\&quot;:true,\&quot;label\&quot;:\&quot;Milepost\&quot;,\&quot;visible\&quot;:true},{\&quot;fieldName\&quot;:\&quot;mt_plctype\&quot;,\&quot;format\&quot;:{\&quot;digitSeparator\&quot;:true,\&quot;places\&quot;:0},\&quot;isEditable\&quot;:true,\&quot;label\&quot;:\&quot;Montana Place Type\&quot;,\&quot;visible\&quot;:true},{\&quot;fieldName\&quot;:\&quot;nbrhd_comm\&quot;,\&quot;isEditable\&quot;:true,\&quot;label\&quot;:\&quot;Neighborhood Community\&quot;,\&quot;visible\&quot;:true},{\&quot;fieldName\&quot;:\&quot;nguid\&quot;,\&quot;isEditable\&quot;:true,\&quot;label\&quot;:\&quot;NENA Globally Unique ID\&quot;,\&quot;visible\&quot;:true},{\&quot;fieldName\&quot;:\&quot;parcelid\&quot;,\&quot;isEditable\&quot;:true,\&quot;label\&quot;:\&quot;Parcel Identifier\&quot;,\&quot;visible\&quot;:true},{\&quot;fieldName\&quot;:\&quot;place_type\&quot;,\&quot;isEditable\&quot;:true,\&quot;label\&quot;:\&quot;Place Type\&quot;,\&quot;visible\&quot;:true},{\&quot;fieldName\&quot;:\&quot;placement\&quot;,\&quot;isEditable\&quot;:true,\&quot;label\&quot;:\&quot;Placement Method\&quot;,\&quot;visible\&quot;:true},{\&quot;fieldName\&quot;:\&quot;post_code\&quot;,\&quot;isEditable\&quot;:true,\&quot;label\&quot;:\&quot;Postal Code\&quot;,\&quot;visible\&quot;:true},{\&quot;fieldName\&quot;:\&quot;postcodeex\&quot;,\&quot;isEditable\&quot;:true,\&quot;label\&quot;:\&quot;Postal Code Extension\&quot;,\&quot;visible\&quot;:true},{\&quot;fieldName\&quot;:\&quot;post_comm\&quot;,\&quot;isEditable\&quot;:true,\&quot;label\&quot;:\&quot;Postal Community Name\&quot;,\&quot;visible\&quot;:true},{\&quot;fieldName\&quot;:\&quot;processdte\&quot;,\&quot;isEditable\&quot;:true,\&quot;label\&quot;:\&quot;Process Date\&quot;,\&quot;visible\&quot;:true},{\&quot;fieldName\&quot;:\&quot;processid\&quot;,\&quot;format\&quot;:{\&quot;digitSeparator\&quot;:true,\&quot;places\&quot;:0},\&quot;isEditable\&quot;:true,\&quot;label\&quot;:\&quot;Process Identifier\&quot;,\&quot;visible\&quot;:true},{\&quot;fieldName\&quot;:\&quot;room\&quot;,\&quot;isEditable\&quot;:true,\&quot;label\&quot;:\&quot;Room\&quot;,\&quot;visible\&quot;:true},{\&quot;fieldName\&quot;:\&quot;seat\&quot;,\&quot;isEditable\&quot;:true,\&quot;label\&quot;:\&quot;Seat\&quot;,\&quot;visible\&quot;:true},{\&quot;fieldName\&quot;:\&quot;state\&quot;,\&quot;isEditable\&quot;:true,\&quot;label\&quot;:\&quot;State\&quot;,\&quot;visible\&quot;:true},{\&quot;fieldName\&quot;:\&quot;st_name\&quot;,\&quot;isEditable\&quot;:true,\&quot;label\&quot;:\&quot;Street Name\&quot;,\&quot;visible\&quot;:true},{\&quot;fieldName\&quot;:\&quot;st_posdir\&quot;,\&quot;isEditable\&quot;:true,\&quot;label\&quot;:\&quot;Street Name Post Directional\&quot;,\&quot;visible\&quot;:true},{\&quot;fieldName\&quot;:\&quot;st_posmod\&quot;,\&quot;isEditable\&quot;:true,\&quot;label\&quot;:\&quot;Street Name Post Modifier\&quot;,\&quot;visible\&quot;:true},{\&quot;fieldName\&quot;:\&quot;st_postyp\&quot;,\&quot;isEditable\&quot;:true,\&quot;label\&quot;:\&quot;Street Name Post Type\&quot;,\&quot;visible\&quot;:true},{\&quot;fieldName\&quot;:\&quot;st_predir\&quot;,\&quot;isEditable\&quot;:true,\&quot;label\&quot;:\&quot;Street Name Pre Directional\&quot;,\&quot;visible\&quot;:true},{\&quot;fieldName\&quot;:\&quot;st_premod\&quot;,\&quot;isEditable\&quot;:true,\&quot;label\&quot;:\&quot;Street name Pre Modifier\&quot;,\&quot;visible\&quot;:true},{\&quot;fieldName\&quot;:\&quot;st_pretyp\&quot;,\&quot;isEditable\&quot;:true,\&quot;label\&quot;:\&quot;Street Name Pre Type\&quot;,\&quot;visible\&quot;:true},{\&quot;fieldName\&quot;:\&quot;st_presep\&quot;,\&quot;isEditable\&quot;:true,\&quot;label\&quot;:\&quot;Street Name Pre Type Separator\&quot;,\&quot;visible\&quot;:true},{\&quot;fieldName\&quot;:\&quot;uninc_comm\&quot;,\&quot;isEditable\&quot;:true,\&quot;label\&quot;:\&quot;Unincorporated Community\&quot;,\&quot;visible\&quot;:true},{\&quot;fieldName\&quot;:\&quot;unit\&quot;,\&quot;isEditable\&quot;:true,\&quot;label\&quot;:\&quot;Unit\&quot;,\&quot;visible\&quot;:true}],\&quot;title\&quot;:\&quot;\&quot;}],\&quot;fieldInfos\&quot;:[{\&quot;fieldName\&quot;:\&quot;OBJECTID\&quot;,\&quot;isEditable\&quot;:false,\&quot;label\&quot;:\&quot;OBJECTID\&quot;,\&quot;visible\&quot;:false},{\&quot;fieldName\&quot;:\&quot;addtl_desc\&quot;,\&quot;isEditable\&quot;:true,\&quot;label\&quot;:\&quot;Additional Description\&quot;,\&quot;visible\&quot;:true},{\&quot;fieldName\&quot;:\&quot;addtl_loc\&quot;,\&quot;isEditable\&quot;:true,\&quot;label\&quot;:\&quot;Additional Location Information\&quot;,\&quot;visible\&quot;:true},{\&quot;fieldName\&quot;:\&quot;add_number\&quot;,\&quot;format\&quot;:{\&quot;digitSeparator\&quot;:true,\&quot;places\&quot;:0},\&quot;isEditable\&quot;:true,\&quot;label\&quot;:\&quot;Address Number\&quot;,\&quot;visible\&quot;:true},{\&quot;fieldName\&quot;:\&quot;addnum_pre\&quot;,\&quot;isEditable\&quot;:true,\&quot;label\&quot;:\&quot;Address Number Prefix\&quot;,\&quot;visible\&quot;:true},{\&quot;fieldName\&quot;:\&quot;addnum_suf\&quot;,\&quot;isEditable\&quot;:true,\&quot;label\&quot;:\&quot;Address Number Suffix\&quot;,\&quot;visible\&quot;:true},{\&quot;fieldName\&quot;:\&quot;building\&quot;,\&quot;isEditable\&quot;:true,\&quot;label\&quot;:\&quot;Building\&quot;,\&quot;visible\&quot;:true},{\&quot;fieldName\&quot;:\&quot;landmkname\&quot;,\&quot;isEditable\&quot;:true,\&quot;label\&quot;:\&quot;Complete Landmark Name\&quot;,\&quot;visible\&quot;:true},{\&quot;fieldName\&quot;:\&quot;country\&quot;,\&quot;isEditable\&quot;:true,\&quot;label\&quot;:\&quot;Country\&quot;,\&quot;visible\&quot;:true},{\&quot;fieldName\&quot;:\&quot;county\&quot;,\&quot;isEditable\&quot;:true,\&quot;label\&quot;:\&quot;County\&quot;,\&quot;visible\&quot;:true},{\&quot;fieldName\&quot;:\&quot;datasettyp\&quot;,\&quot;isEditable\&quot;:true,\&quot;label\&quot;:\&quot;Dataset Type\&quot;,\&quot;visible\&quot;:true},{\&quot;fieldName\&quot;:\&quot;dateupdate\&quot;,\&quot;isEditable\&quot;:true,\&quot;label\&quot;:\&quot;Date Updated\&quot;,\&quot;visible\&quot;:true},{\&quot;fieldName\&quot;:\&quot;discrpagid\&quot;,\&quot;isEditable\&quot;:true,\&quot;label\&quot;:\&quot;Discrepancy Agency ID\&quot;,\&quot;visible\&quot;:true},{\&quot;fieldName\&quot;:\&quot;effective\&quot;,\&quot;isEditable\&quot;:true,\&quot;label\&quot;:\&quot;Effective Date\&quot;,\&quot;visible\&quot;:true},{\&quot;fieldName\&quot;:\&quot;elevation\&quot;,\&quot;format\&quot;:{\&quot;digitSeparator\&quot;:true,\&quot;places\&quot;:0},\&quot;isEditable\&quot;:true,\&quot;label\&quot;:\&quot;Elevation\&quot;,\&quot;visible\&quot;:true},{\&quot;fieldName\&quot;:\&quot;expire\&quot;,\&quot;isEditable\&quot;:true,\&quot;label\&quot;:\&quot;Expiration Date\&quot;,\&quot;visible\&quot;:true},{\&quot;fieldName\&quot;:\&quot;floor\&quot;,\&quot;isEditable\&quot;:true,\&quot;label\&quot;:\&quot;Floor\&quot;,\&quot;visible\&quot;:true},{\&quot;fieldName\&quot;:\&quot;gnis_id\&quot;,\&quot;isEditable\&quot;:true,\&quot;label\&quot;:\&quot;Geographic Names Information System Identifier\&quot;,\&quot;visible\&quot;:true},{\&quot;fieldName\&quot;:\&quot;globalid\&quot;,\&quot;isEditable\&quot;:false,\&quot;label\&quot;:\&quot;GlobalID\&quot;,\&quot;visible\&quot;:false},{\&quot;fieldName\&quot;:\&quot;inc_muni\&quot;,\&quot;isEditable\&quot;:true,\&quot;label\&quot;:\&quot;Incorporated Municipality\&quot;,\&quot;visible\&quot;:true},{\&quot;fieldName\&quot;:\&quot;latitude\&quot;,\&quot;format\&quot;:{\&quot;digitSeparator\&quot;:true,\&quot;places\&quot;:2},\&quot;isEditable\&quot;:true,\&quot;label\&quot;:\&quot;Latitude\&quot;,\&quot;visible\&quot;:true},{\&quot;fieldName\&quot;:\&quot;lst_name\&quot;,\&quot;isEditable\&quot;:true,\&quot;label\&quot;:\&quot;Legacy Street Name\&quot;,\&quot;visible\&quot;:true},{\&quot;fieldName\&quot;:\&quot;lst_posdir\&quot;,\&quot;isEditable\&quot;:true,\&quot;label\&quot;:\&quot;Legacy Street Name Post Directional\&quot;,\&quot;visible\&quot;:true},{\&quot;fieldName\&quot;:\&quot;lst_predir\&quot;,\&quot;isEditable\&quot;:true,\&quot;label\&quot;:\&quot;Legacy Street Name Pre Directional\&quot;,\&quot;visible\&quot;:true},{\&quot;fieldName\&quot;:\&quot;lst_typ\&quot;,\&quot;isEditable\&quot;:true,\&quot;label\&quot;:\&quot;Legacy Street Name Type\&quot;,\&quot;visible\&quot;:true},{\&quot;fieldName\&quot;:\&quot;localid\&quot;,\&quot;isEditable\&quot;:true,\&quot;label\&quot;:\&quot;Local Unique ID\&quot;,\&quot;visible\&quot;:true},{\&quot;fieldName\&quot;:\&quot;longitude\&quot;,\&quot;format\&quot;:{\&quot;digitSeparator\&quot;:true,\&quot;places\&quot;:2},\&quot;isEditable\&quot;:true,\&quot;label\&quot;:\&quot;Longitude\&quot;,\&quot;visible\&quot;:true},{\&quot;fieldName\&quot;:\&quot;milepost\&quot;,\&quot;isEditable\&quot;:true,\&quot;label\&quot;:\&quot;Milepost\&quot;,\&quot;visible\&quot;:true},{\&quot;fieldName\&quot;:\&quot;mt_plctype\&quot;,\&quot;format\&quot;:{\&quot;digitSeparator\&quot;:true,\&quot;places\&quot;:0},\&quot;isEditable\&quot;:true,\&quot;label\&quot;:\&quot;Montana Place Type\&quot;,\&quot;visible\&quot;:true},{\&quot;fieldName\&quot;:\&quot;nbrhd_comm\&quot;,\&quot;isEditable\&quot;:true,\&quot;label\&quot;:\&quot;Neighborhood Community\&quot;,\&quot;visible\&quot;:true},{\&quot;fieldName\&quot;:\&quot;nguid\&quot;,\&quot;isEditable\&quot;:true,\&quot;label\&quot;:\&quot;NENA Globally Unique ID\&quot;,\&quot;visible\&quot;:true},{\&quot;fieldName\&quot;:\&quot;parcelid\&quot;,\&quot;isEditable\&quot;:true,\&quot;label\&quot;:\&quot;Parcel Identifier\&quot;,\&quot;visible\&quot;:true},{\&quot;fieldName\&quot;:\&quot;place_type\&quot;,\&quot;isEditable\&quot;:true,\&quot;label\&quot;:\&quot;Place Type\&quot;,\&quot;visible\&quot;:true},{\&quot;fieldName\&quot;:\&quot;placement\&quot;,\&quot;isEditable\&quot;:true,\&quot;label\&quot;:\&quot;Placement Method\&quot;,\&quot;visible\&quot;:true},{\&quot;fieldName\&quot;:\&quot;post_code\&quot;,\&quot;isEditable\&quot;:true,\&quot;label\&quot;:\&quot;Postal Code\&quot;,\&quot;visible\&quot;:true},{\&quot;fieldName\&quot;:\&quot;postcodeex\&quot;,\&quot;isEditable\&quot;:true,\&quot;label\&quot;:\&quot;Postal Code Extension\&quot;,\&quot;visible\&quot;:true},{\&quot;fieldName\&quot;:\&quot;post_comm\&quot;,\&quot;isEditable\&quot;:true,\&quot;label\&quot;:\&quot;Postal Community Name\&quot;,\&quot;visible\&quot;:true},{\&quot;fieldName\&quot;:\&quot;processdte\&quot;,\&quot;isEditable\&quot;:true,\&quot;label\&quot;:\&quot;Process Date\&quot;,\&quot;visible\&quot;:true},{\&quot;fieldName\&quot;:\&quot;processid\&quot;,\&quot;format\&quot;:{\&quot;digitSeparator\&quot;:true,\&quot;places\&quot;:0},\&quot;isEditable\&quot;:true,\&quot;label\&quot;:\&quot;Process Identifier\&quot;,\&quot;visible\&quot;:true},{\&quot;fieldName\&quot;:\&quot;room\&quot;,\&quot;isEditable\&quot;:true,\&quot;label\&quot;:\&quot;Room\&quot;,\&quot;visible\&quot;:true},{\&quot;fieldName\&quot;:\&quot;seat\&quot;,\&quot;isEditable\&quot;:true,\&quot;label\&quot;:\&quot;Seat\&quot;,\&quot;visible\&quot;:true},{\&quot;fieldName\&quot;:\&quot;state\&quot;,\&quot;isEditable\&quot;:true,\&quot;label\&quot;:\&quot;State\&quot;,\&quot;visible\&quot;:true},{\&quot;fieldName\&quot;:\&quot;st_name\&quot;,\&quot;isEditable\&quot;:true,\&quot;label\&quot;:\&quot;Street Name\&quot;,\&quot;visible\&quot;:true},{\&quot;fieldName\&quot;:\&quot;st_posdir\&quot;,\&quot;isEditable\&quot;:true,\&quot;label\&quot;:\&quot;Street Name Post Directional\&quot;,\&quot;visible\&quot;:true},{\&quot;fieldName\&quot;:\&quot;st_posmod\&quot;,\&quot;isEditable\&quot;:true,\&quot;label\&quot;:\&quot;Street Name Post Modifier\&quot;,\&quot;visible\&quot;:true},{\&quot;fieldName\&quot;:\&quot;st_postyp\&quot;,\&quot;isEditable\&quot;:true,\&quot;label\&quot;:\&quot;Street Name Post Type\&quot;,\&quot;visible\&quot;:true},{\&quot;fieldName\&quot;:\&quot;st_predir\&quot;,\&quot;isEditable\&quot;:true,\&quot;label\&quot;:\&quot;Street Name Pre Directional\&quot;,\&quot;visible\&quot;:true},{\&quot;fieldName\&quot;:\&quot;st_premod\&quot;,\&quot;isEditable\&quot;:true,\&quot;label\&quot;:\&quot;Street name Pre Modifier\&quot;,\&quot;visible\&quot;:true},{\&quot;fieldName\&quot;:\&quot;st_pretyp\&quot;,\&quot;isEditable\&quot;:true,\&quot;label\&quot;:\&quot;Street Name Pre Type\&quot;,\&quot;visible\&quot;:true},{\&quot;fieldName\&quot;:\&quot;st_presep\&quot;,\&quot;isEditable\&quot;:true,\&quot;label\&quot;:\&quot;Street Name Pre Type Separator\&quot;,\&quot;visible\&quot;:true},{\&quot;fieldName\&quot;:\&quot;uninc_comm\&quot;,\&quot;isEditable\&quot;:true,\&quot;label\&quot;:\&quot;Unincorporated Community\&quot;,\&quot;visible\&quot;:true},{\&quot;fieldName\&quot;:\&quot;unit\&quot;,\&quot;isEditable\&quot;:true,\&quot;label\&quot;:\&quot;Unit\&quot;,\&quot;visible\&quot;:true}],\&quot;title\&quot;:\&quot;Montana Structures and Addresses: {st_name}\&quot;},\&quot;name\&quot;:\&quot;Montana Structures and Addresses\&quot;}],\&quot;minScale\&quot;:144447.638572,\&quot;maxScale\&quot;:0,\&quot;timeAnimation\&quot;:true,\&quot;itemId\&quot;:\&quot;5efbc9c5b4de47aa83ffa150da50edc9\&quot;,\&quot;origItemId\&quot;:\&quot;5efbc9c5b4de47aa83ffa150da50edc9\&quot;,\&quot;visibleLayers\&quot;:[0],\&quot;esriMaps\&quot;:{\&quot;isDemographicsLayer\&quot;:null}},{\&quot;id\&quot;:\&quot;19668d183b3-layer-7\&quot;,\&quot;visibility\&quot;:true,\&quot;opacity\&quot;:1,\&quot;minScale\&quot;:0,\&quot;maxScale\&quot;:0,\&quot;refreshInterval\&quot;:0,\&quot;title\&quot;:\&quot;Montana DNRC - IOI 2025\&quot;,\&quot;url\&quot;:\&quot;https://services2.arcgis.com/DRQySz3VhPgOv7Bo/arcgis/rest/services/service_603d20d813f04ecbba086ca540d667d8/FeatureServer/0\&quot;,\&quot;origItemId\&quot;:\&quot;5efbc9c5b4de47aa83ffa150da50edc9\&quot;,\&quot;layerType\&quot;:\&quot;ArcGISFeatureLayer\&quot;,\&quot;isTable\&quot;:false,\&quot;popupEnabled\&quot;:true,\&quot;disablePopup\&quot;:false,\&quot;esriMaps\&quot;:{\&quot;customProps\&quot;:{},\&quot;isTimeEnabled\&quot;:\&quot;false\&quot;,\&quot;clusterInfo\&quot;:null,\&quot;filteredRenderer\&quot;:null,\&quot;lastShareInfo\&quot;:null},\&quot;effect\&quot;:null,\&quot;timeInfo\&quot;:null,\&quot;showLabels\&quot;:true,\&quot;popupInfo\&quot;:{\&quot;popupElements\&quot;:[{\&quot;type\&quot;:\&quot;fields\&quot;,\&quot;description\&quot;:\&quot;\&quot;,\&quot;fieldInfos\&quot;:[{\&quot;fieldName\&quot;:\&quot;level_of_interest\&quot;,\&quot;isEditable\&quot;:true,\&quot;label\&quot;:\&quot;Level of DNRC Interest\&quot;,\&quot;visible\&quot;:true},{\&quot;fieldName\&quot;:\&quot;enter_the_incident_name\&quot;,\&quot;isEditable\&quot;:true,\&quot;label\&quot;:\&quot;Incident Name\&quot;,\&quot;visible\&quot;:true},{\&quot;fieldName\&quot;:\&quot;enterUniqueID\&quot;,\&quot;isEditable\&quot;:true,\&quot;label\&quot;:\&quot;Unique Fire ID\&quot;,\&quot;visible\&quot;:true},{\&quot;fieldName\&quot;:\&quot;DiscoveryDateTime\&quot;,\&quot;isEditable\&quot;:true,\&quot;label\&quot;:\&quot;Discovery Date and Time\&quot;,\&quot;visible\&quot;:true},{\&quot;fieldName\&quot;:\&quot;enterCurrentAcres\&quot;,\&quot;isEditable\&quot;:true,\&quot;label\&quot;:\&quot;Current Acres\&quot;,\&quot;visible\&quot;:true},{\&quot;fieldName\&quot;:\&quot;area_office\&quot;,\&quot;isEditable\&quot;:true,\&quot;label\&quot;:\&quot;Area Office\&quot;,\&quot;visible\&quot;:true},{\&quot;fieldName\&quot;:\&quot;Entered_by\&quot;,\&quot;isEditable\&quot;:true,\&quot;label\&quot;:\&quot;DNRC Manager Name\&quot;,\&quot;visible\&quot;:true},{\&quot;fieldName\&quot;:\&quot;fire_management_agency\&quot;,\&quot;isEditable\&quot;:true,\&quot;label\&quot;:\&quot;Lead Protection Agency\&quot;,\&quot;visible\&quot;:true},{\&quot;fieldName\&quot;:\&quot;incident_management_level\&quot;,\&quot;isEditable\&quot;:true,\&quot;label\&quot;:\&quot;Incident Management Level\&quot;,\&quot;visible\&quot;:true},{\&quot;fieldName\&quot;:\&quot;what_is_the_current_management\&quot;,\&quot;isEditable\&quot;:true,\&quot;label\&quot;:\&quot;What is the current management strategy of this incident\&quot;,\&quot;visible\&quot;:true},{\&quot;fieldName\&quot;:\&quot;County_lgff_involvement\&quot;,\&quot;isEditable\&quot;:true,\&quot;label\&quot;:\&quot;County/LGFF Involvement (CountyAssist, ProjectSTAR, Other)\&quot;,\&quot;visible\&quot;:true},{\&quot;fieldName\&quot;:\&quot;DNRC_Involvement\&quot;,\&quot;isEditable\&quot;:true,\&quot;label\&quot;:\&quot;DNRC Involvement(Co-management, WFDSS, ISAP, Cost Share)\&quot;,\&quot;visible\&quot;:true},{\&quot;fieldName\&quot;:\&quot;document_other_information_or_c\&quot;,\&quot;isEditable\&quot;:true,\&quot;label\&quot;:\&quot;DNRC Concerns/Comments (Distance to HVRA)\&quot;,\&quot;visible\&quot;:true}],\&quot;title\&quot;:\&quot;\&quot;}],\&quot;fieldInfos\&quot;:[{\&quot;fieldName\&quot;:\&quot;objectid\&quot;,\&quot;isEditable\&quot;:false,\&quot;label\&quot;:\&quot;ObjectID\&quot;,\&quot;visible\&quot;:false},{\&quot;fieldName\&quot;:\&quot;Archive\&quot;,\&quot;isEditable\&quot;:true,\&quot;label\&quot;:\&quot;Archive?\&quot;,\&quot;visible\&quot;:false},{\&quot;fieldName\&quot;:\&quot;area_office\&quot;,\&quot;isEditable\&quot;:true,\&quot;label\&quot;:\&quot;Area Office\&quot;,\&quot;visible\&quot;:true},{\&quot;fieldName\&quot;:\&quot;County_lgff_involvement\&quot;,\&quot;isEditable\&quot;:true,\&quot;label\&quot;:\&quot;County/LGFF Involvement (CountyAssist, ProjectSTAR, Other)\&quot;,\&quot;visible\&quot;:true},{\&quot;fieldName\&quot;:\&quot;CreationDate\&quot;,\&quot;isEditable\&quot;:false,\&quot;label\&quot;:\&quot;CreationDate\&quot;,\&quot;visible\&quot;:false},{\&quot;fieldName\&quot;:\&quot;Creator\&quot;,\&quot;isEditable\&quot;:false,\&quot;label\&quot;:\&quot;Creator\&quot;,\&quot;visible\&quot;:false},{\&quot;fieldName\&quot;:\&quot;enterCurrentAcres\&quot;,\&quot;isEditable\&quot;:true,\&quot;label\&quot;:\&quot;Current Acres\&quot;,\&quot;visible\&quot;:true},{\&quot;fieldName\&quot;:\&quot;DiscoveryDateTime\&quot;,\&quot;isEditable\&quot;:true,\&quot;label\&quot;:\&quot;Discovery Date and Time\&quot;,\&quot;visible\&quot;:true},{\&quot;fieldName\&quot;:\&quot;document_other_information_or_c\&quot;,\&quot;isEditable\&quot;:true,\&quot;label\&quot;:\&quot;DNRC Concerns/Comments (Distance to HVRA)\&quot;,\&quot;visible\&quot;:true},{\&quot;fieldName\&quot;:\&quot;DNRC_Involvement\&quot;,\&quot;isEditable\&quot;:true,\&quot;label\&quot;:\&quot;DNRC Involvement(Co-management, WFDSS, ISAP, Cost Share)\&quot;,\&quot;visible\&quot;:true},{\&quot;fieldName\&quot;:\&quot;EditDate\&quot;,\&quot;isEditable\&quot;:false,\&quot;label\&quot;:\&quot;EditDate\&quot;,\&quot;visible\&quot;:false},{\&quot;fieldName\&quot;:\&quot;Editor\&quot;,\&quot;isEditable\&quot;:false,\&quot;label\&quot;:\&quot;Editor\&quot;,\&quot;visible\&quot;:false},{\&quot;fieldName\&quot;:\&quot;Entered_by\&quot;,\&quot;isEditable\&quot;:true,\&quot;label\&quot;:\&quot;DNRC Manager Name\&quot;,\&quot;visible\&quot;:true},{\&quot;fieldName\&quot;:\&quot;globalid\&quot;,\&quot;isEditable\&quot;:false,\&quot;label\&quot;:\&quot;GlobalID\&quot;,\&quot;visible\&quot;:false},{\&quot;fieldName\&quot;:\&quot;incident_management_level\&quot;,\&quot;isEditable\&quot;:true,\&quot;label\&quot;:\&quot;Incident Management Level\&quot;,\&quot;visible\&quot;:true},{\&quot;fieldName\&quot;:\&quot;enter_the_incident_name\&quot;,\&quot;isEditable\&quot;:true,\&quot;label\&quot;:\&quot;Incident Name\&quot;,\&quot;visible\&quot;:true},{\&quot;fieldName\&quot;:\&quot;fire_management_agency\&quot;,\&quot;isEditable\&quot;:true,\&quot;label\&quot;:\&quot;Lead Protection Agency\&quot;,\&quot;visible\&quot;:true},{\&quot;fieldName\&quot;:\&quot;level_of_interest\&quot;,\&quot;isEditable\&quot;:true,\&quot;label\&quot;:\&quot;Level of DNRC Interest\&quot;,\&quot;visible\&quot;:true},{\&quot;fieldName\&quot;:\&quot;select_date_and_time\&quot;,\&quot;isEditable\&quot;:true,\&quot;label\&quot;:\&quot;Select Date and Time\&quot;,\&quot;visible\&quot;:false},{\&quot;fieldName\&quot;:\&quot;enterUniqueID\&quot;,\&quot;isEditable\&quot;:true,\&quot;label\&quot;:\&quot;Unique Fire ID\&quot;,\&quot;visible\&quot;:true},{\&quot;fieldName\&quot;:\&quot;what_is_the_current_management\&quot;,\&quot;isEditable\&quot;:true,\&quot;label\&quot;:\&quot;What is the current management strategy of this incident\&quot;,\&quot;visible\&quot;:true}],\&quot;title\&quot;:\&quot;Montana DNRC IOI - {enter_the_incident_name}\&quot;,\&quot;actions\&quot;:[]},\&quot;layerDefinition\&quot;:{\&quot;objectIdField\&quot;:\&quot;objectid\&quot;,\&quot;fields\&quot;:[{\&quot;alias\&quot;:\&quot;ObjectID\&quot;,\&quot;defaultValue\&quot;:null,\&quot;editable\&quot;:false,\&quot;name\&quot;:\&quot;objectid\&quot;,\&quot;nullable\&quot;:false,\&quot;type\&quot;:\&quot;esriFieldTypeOID\&quot;},{\&quot;alias\&quot;:\&quot;GlobalID\&quot;,\&quot;defaultValue\&quot;:null,\&quot;editable\&quot;:false,\&quot;length\&quot;:38,\&quot;name\&quot;:\&quot;globalid\&quot;,\&quot;nullable\&quot;:false,\&quot;type\&quot;:\&quot;esriFieldTypeGlobalID\&quot;},{\&quot;alias\&quot;:\&quot;Select Date and Time\&quot;,\&quot;defaultValue\&quot;:null,\&quot;editable\&quot;:true,\&quot;length\&quot;:255,\&quot;name\&quot;:\&quot;select_date_and_time\&quot;,\&quot;nullable\&quot;:true,\&quot;type\&quot;:\&quot;esriFieldTypeDate\&quot;},{\&quot;alias\&quot;:\&quot;Enter your name\&quot;,\&quot;defaultValue\&quot;:null,\&quot;editable\&quot;:true,\&quot;length\&quot;:255,\&quot;name\&quot;:\&quot;Entered_by\&quot;,\&quot;nullable\&quot;:true,\&quot;type\&quot;:\&quot;esriFieldTypeString\&quot;},{\&quot;alias\&quot;:\&quot;Area Office\&quot;,\&quot;defaultValue\&quot;:null,\&quot;domain\&quot;:{\&quot;name\&quot;:\&quot;cvd_area_office\&quot;,\&quot;type\&quot;:\&quot;codedValue\&quot;,\&quot;codedValues\&quot;:[{\&quot;name\&quot;:\&quot;NWLO\&quot;,\&quot;code\&quot;:\&quot;NWLO\&quot;},{\&quot;name\&quot;:\&quot;SWLO\&quot;,\&quot;code\&quot;:\&quot;SWLO\&quot;},{\&quot;name\&quot;:\&quot;CLO\&quot;,\&quot;code\&quot;:\&quot;CLO\&quot;},{\&quot;name\&quot;:\&quot;NELO\&quot;,\&quot;code\&quot;:\&quot;NELO\&quot;},{\&quot;name\&quot;:\&quot;SLO\&quot;,\&quot;code\&quot;:\&quot;SLO\&quot;},{\&quot;name\&quot;:\&quot;ELO\&quot;,\&quot;code\&quot;:\&quot;ELO\&quot;}]},\&quot;editable\&quot;:true,\&quot;length\&quot;:255,\&quot;name\&quot;:\&quot;area_office\&quot;,\&quot;nullable\&quot;:true,\&quot;type\&quot;:\&quot;esriFieldTypeString\&quot;},{\&quot;alias\&quot;:\&quot;Incident Name\&quot;,\&quot;defaultValue\&quot;:null,\&quot;editable\&quot;:true,\&quot;length\&quot;:255,\&quot;name\&quot;:\&quot;enter_the_incident_name\&quot;,\&quot;nullable\&quot;:true,\&quot;type\&quot;:\&quot;esriFieldTypeString\&quot;},{\&quot;alias\&quot;:\&quot;Unique Fire ID\&quot;,\&quot;defaultValue\&quot;:null,\&quot;editable\&quot;:true,\&quot;length\&quot;:255,\&quot;name\&quot;:\&quot;enterUniqueID\&quot;,\&quot;nullable\&quot;:true,\&quot;type\&quot;:\&quot;esriFieldTypeString\&quot;},{\&quot;alias\&quot;:\&quot;Discovery Date and Time\&quot;,\&quot;defaultValue\&quot;:null,\&quot;editable\&quot;:true,\&quot;length\&quot;:255,\&quot;name\&quot;:\&quot;DiscoveryDateTime\&quot;,\&quot;nullable\&quot;:true,\&quot;type\&quot;:\&quot;esriFieldTypeDate\&quot;},{\&quot;alias\&quot;:\&quot;Current Acres\&quot;,\&quot;defaultValue\&quot;:null,\&quot;editable\&quot;:true,\&quot;length\&quot;:255,\&quot;name\&quot;:\&quot;enterCurrentAcres\&quot;,\&quot;nullable\&quot;:true,\&quot;type\&quot;:\&quot;esriFieldTypeString\&quot;},{\&quot;alias\&quot;:\&quot;Level of DNRC Interest\&quot;,\&quot;defaultValue\&quot;:null,\&quot;editable\&quot;:true,\&quot;length\&quot;:255,\&quot;name\&quot;:\&quot;level_of_interest\&quot;,\&quot;nullable\&quot;:true,\&quot;type\&quot;:\&quot;esriFieldTypeString\&quot;},{\&quot;alias\&quot;:\&quot;Lead Protection Agency\&quot;,\&quot;defaultValue\&quot;:null,\&quot;domain\&quot;:{\&quot;name\&quot;:\&quot;cvd_fire_management_agency\&quot;,\&quot;type\&quot;:\&quot;codedValue\&quot;,\&quot;codedValues\&quot;:[{\&quot;name\&quot;:\&quot;DNRC\&quot;,\&quot;code\&quot;:\&quot;DNRC\&quot;},{\&quot;name\&quot;:\&quot;USFS\&quot;,\&quot;code\&quot;:\&quot;USFS\&quot;},{\&quot;name\&quot;:\&quot;BLM\&quot;,\&quot;code\&quot;:\&quot;BLM\&quot;},{\&quot;name\&quot;:\&quot;USFWS\&quot;,\&quot;code\&quot;:\&quot;USFWS\&quot;},{\&quot;name\&quot;:\&quot;NPS\&quot;,\&quot;code\&quot;:\&quot;NPS\&quot;},{\&quot;name\&quot;:\&quot;BIA\&quot;,\&quot;code\&quot;:\&quot;BIA\&quot;},{\&quot;name\&quot;:\&quot;County\&quot;,\&quot;code\&quot;:\&quot;County\&quot;}]},\&quot;editable\&quot;:true,\&quot;length\&quot;:255,\&quot;name\&quot;:\&quot;fire_management_agency\&quot;,\&quot;nullable\&quot;:true,\&quot;type\&quot;:\&quot;esriFieldTypeString\&quot;},{\&quot;alias\&quot;:\&quot;Incident Management Level\&quot;,\&quot;defaultValue\&quot;:null,\&quot;domain\&quot;:{\&quot;name\&quot;:\&quot;cvd_incident_management_level\&quot;,\&quot;type\&quot;:\&quot;codedValue\&quot;,\&quot;codedValues\&quot;:[{\&quot;name\&quot;:\&quot;CIMT Assigned\&quot;,\&quot;code\&quot;:\&quot;CIMT Assigned\&quot;},{\&quot;name\&quot;:\&quot;Type 3 Organization\&quot;,\&quot;code\&quot;:\&quot;Type 3 Organization\&quot;},{\&quot;name\&quot;:\&quot;Type 4 Organization\&quot;,\&quot;code\&quot;:\&quot;Type 4 Organization\&quot;},{\&quot;name\&quot;:\&quot;Initial Attack\&quot;,\&quot;code\&quot;:\&quot;Initial Attack\&quot;},{\&quot;name\&quot;:\&quot;Unknown at this time\&quot;,\&quot;code\&quot;:\&quot;Unknown at this time\&quot;}]},\&quot;editable\&quot;:true,\&quot;length\&quot;:255,\&quot;name\&quot;:\&quot;incident_management_level\&quot;,\&quot;nullable\&quot;:true,\&quot;type\&quot;:\&quot;esriFieldTypeString\&quot;},{\&quot;alias\&quot;:\&quot;What is the current management strategy of this incident\&quot;,\&quot;defaultValue\&quot;:null,\&quot;editable\&quot;:true,\&quot;length\&quot;:1500,\&quot;name\&quot;:\&quot;what_is_the_current_management\&quot;,\&quot;nullable\&quot;:true,\&quot;type\&quot;:\&quot;esriFieldTypeString\&quot;},{\&quot;alias\&quot;:\&quot;County/LGFF Involvement (CountyAssist, ProjectSTAR, Other)\&quot;,\&quot;defaultValue\&quot;:null,\&quot;editable\&quot;:true,\&quot;length\&quot;:255,\&quot;name\&quot;:\&quot;County_lgff_involvement\&quot;,\&quot;nullable\&quot;:true,\&quot;type\&quot;:\&quot;esriFieldTypeString\&quot;},{\&quot;alias\&quot;:\&quot;DNRC Involvement(Co-management, WFDSS, ISAP, Cost Share)\&quot;,\&quot;defaultValue\&quot;:null,\&quot;editable\&quot;:true,\&quot;length\&quot;:255,\&quot;name\&quot;:\&quot;DNRC_Involvement\&quot;,\&quot;nullable\&quot;:true,\&quot;type\&quot;:\&quot;esriFieldTypeString\&quot;},{\&quot;alias\&quot;:\&quot;DNRC Concerns/Comments (Distance to HVRA)\&quot;,\&quot;defaultValue\&quot;:null,\&quot;editable\&quot;:true,\&quot;length\&quot;:1500,\&quot;name\&quot;:\&quot;document_other_information_or_c\&quot;,\&quot;nullable\&quot;:true,\&quot;type\&quot;:\&quot;esriFieldTypeString\&quot;},{\&quot;alias\&quot;:\&quot;Archive?\&quot;,\&quot;defaultValue\&quot;:null,\&quot;domain\&quot;:{\&quot;name\&quot;:\&quot;cvd_Archive\&quot;,\&quot;type\&quot;:\&quot;codedValue\&quot;,\&quot;codedValues\&quot;:[{\&quot;name\&quot;:\&quot;Yes\&quot;,\&quot;code\&quot;:\&quot;Yes\&quot;},{\&quot;name\&quot;:\&quot;No\&quot;,\&quot;code\&quot;:\&quot;No\&quot;}]},\&quot;editable\&quot;:true,\&quot;length\&quot;:255,\&quot;name\&quot;:\&quot;Archive\&quot;,\&quot;nullable\&quot;:true,\&quot;type\&quot;:\&quot;esriFieldTypeString\&quot;},{\&quot;alias\&quot;:\&quot;CreationDate\&quot;,\&quot;defaultValue\&quot;:null,\&quot;editable\&quot;:false,\&quot;length\&quot;:8,\&quot;name\&quot;:\&quot;CreationDate\&quot;,\&quot;nullable\&quot;:true,\&quot;type\&quot;:\&quot;esriFieldTypeDate\&quot;},{\&quot;alias\&quot;:\&quot;Creator\&quot;,\&quot;defaultValue\&quot;:null,\&quot;editable\&quot;:false,\&quot;length\&quot;:128,\&quot;name\&quot;:\&quot;Creator\&quot;,\&quot;nullable\&quot;:true,\&quot;type\&quot;:\&quot;esriFieldTypeString\&quot;},{\&quot;alias\&quot;:\&quot;EditDate\&quot;,\&quot;defaultValue\&quot;:null,\&quot;editable\&quot;:false,\&quot;length\&quot;:8,\&quot;name\&quot;:\&quot;EditDate\&quot;,\&quot;nullable\&quot;:true,\&quot;type\&quot;:\&quot;esriFieldTypeDate\&quot;},{\&quot;alias\&quot;:\&quot;Editor\&quot;,\&quot;defaultValue\&quot;:null,\&quot;editable\&quot;:false,\&quot;length\&quot;:128,\&quot;name\&quot;:\&quot;Editor\&quot;,\&quot;nullable\&quot;:true,\&quot;type\&quot;:\&quot;esriFieldTypeString\&quot;}],\&quot;geometryType\&quot;:\&quot;point\&quot;,\&quot;drawingInfo\&quot;:{\&quot;renderer\&quot;:{\&quot;type\&quot;:\&quot;simple\&quot;,\&quot;description\&quot;:\&quot;Survey Data Locations\&quot;,\&quot;label\&quot;:\&quot;Montana DNRC Incidents of Interest (IOI)\&quot;,\&quot;symbol\&quot;:{\&quot;type\&quot;:\&quot;esriSMS\&quot;,\&quot;color\&quot;:[255,0,0,255],\&quot;angle\&quot;:0,\&quot;xoffset\&quot;:0,\&quot;yoffset\&quot;:0,\&quot;size\&quot;:8,\&quot;style\&quot;:\&quot;esriSMSCircle\&quot;,\&quot;outline\&quot;:{\&quot;type\&quot;:\&quot;esriSLS\&quot;,\&quot;color\&quot;:[255,255,0,255],\&quot;width\&quot;:1,\&quot;style\&quot;:\&quot;esriSLSSolid\&quot;}}},\&quot;transparency\&quot;:0},\&quot;featureReduction\&quot;:null,\&quot;minScale\&quot;:0,\&quot;maxScale\&quot;:0,\&quot;definitionExpression\&quot;:\&quot;Archive = 'No'\&quot;,\&quot;elevationInfo\&quot;:null},\&quot;type\&quot;:\&quot;feature\&quot;}],\&quot;tables\&quot;:[],\&quot;baseMap\&quot;:{\&quot;baseMapLayers\&quot;:[{\&quot;id\&quot;:\&quot;World_Imagery_2017\&quot;,\&quot;opacity\&quot;:1,\&quot;title\&quot;:\&quot;World Imagery\&quot;,\&quot;url\&quot;:\&quot;https://services.arcgisonline.com/ArcGIS/rest/services/World_Imagery/MapServer\&quot;,\&quot;visibility\&quot;:true,\&quot;layerType\&quot;:\&quot;ArcGISTiledMapServiceLayer\&quot;},{\&quot;id\&quot;:\&quot;VectorTile_7259\&quot;,\&quot;opacity\&quot;:1,\&quot;title\&quot;:\&quot;Hybrid Reference Layer\&quot;,\&quot;visibility\&quot;:true,\&quot;layerType\&quot;:\&quot;VectorTileLayer\&quot;,\&quot;styleUrl\&quot;:\&quot;https://cdn.arcgis.com/sharing/rest/content/items/30d6b8271e1849cd9c3042060001f425/resources/styles/root.json\&quot;,\&quot;isReference\&quot;:true}],\&quot;title\&quot;:\&quot;Imagery Hybrid\&quot;},\&quot;version\&quot;:\&quot;2.26\&quot;,\&quot;authoringApp\&quot;:\&quot;ArcGIS for Excel\&quot;,\&quot;bookmarks\&quot;:[],\&quot;initialState\&quot;:{\&quot;viewpoint\&quot;:{\&quot;targetGeometry\&quot;:{\&quot;spatialReference\&quot;:{\&quot;latestWkid\&quot;:3857,\&quot;wkid\&quot;:102100},\&quot;xmin\&quot;:-12608871.255861618,\&quot;ymin\&quot;:5850677.3392849965,\&quot;xmax\&quot;:-12607158.588696558,\&quot;ymax\&quot;:5852526.159906694}}}}},\&quot;webmapExtensions\&quot;:{\&quot;format\&quot;:2}}}&quot;"/>
    <we:property name="arcgis-connection" value="&quot;{\&quot;portalUrl\&quot;:\&quot;https://www.arcgis.com\&quot;}&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_xldudf_ARCGIS_REVERSEGEOCODE</we:customFunctionIds>
        <we:customFunctionIds>_xldudf_ARCGIS_GEOCODE</we:customFunctionIds>
        <we:customFunctionIds>_xldudf_ARCGIS_ENRICHBYPOINT</we:customFunctionIds>
        <we:customFunctionIds>_xldudf_ARCGIS_ENRICHBYGEOGRAPHY</we:customFunctionIds>
        <we:customFunctionIds>_xldudf_ARCGIS_ENRICHBYADDRESS</we:customFunctionIds>
        <we:customFunctionIds>_xldudf_ARCGIS_ENRICHBYPOLYGON</we:customFunctionIds>
        <we:customFunctionIds>_xldudf_ARCGIS_FINDROUTEBYCOORDINATES</we:customFunctionIds>
        <we:customFunctionIds>_xldudf_ARCGIS_FINDROUTEBYADDRESS</we:customFunctionIds>
        <we:customFunctionIds>_xldudf_ARCGIS_VERTICESTOESRIJSON</we:customFunctionIds>
        <we:customFunctionIds>_xldudf_ARCGIS_CONVERTTOESRIJSON</we:customFunctionIds>
        <we:customFunctionIds>_xldudf_ARCGIS_SUGGESTADDRESS</we:customFunctionIds>
        <we:customFunctionIds>_xldudf_ARCGIS_GETGEOMETRY</we:customFunctionIds>
        <we:customFunctionIds>_xldudf_ARCGIS_LISTGEOGRAPHIES</we:customFunctionIds>
        <we:customFunctionIds>_xldudf_ARCGIS_LISTDATACOLLECTIONS</we:customFunctionIds>
        <we:customFunctionIds>_xldudf_ARCGIS_LISTTRAVELMODES</we:customFunctionIds>
        <we:customFunctionIds>_xldudf_ARCGIS_ADDHEADERS</we:customFunctionIds>
      </we:customFunctionIdList>
    </a:ext>
    <a:ext xmlns:a="http://schemas.openxmlformats.org/drawingml/2006/main" uri="{0858819E-0033-43BF-8937-05EC82904868}">
      <we:backgroundApp state="1" runtimeId="Esri.TaskPane.Url"/>
    </a:ext>
  </we:extLst>
</we:webextension>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hyperlink" Target="https://view.officeapps.live.com/op/view.aspx?src=https%3A%2F%2Fgacc.nifc.gov%2Fnrcc%2Fnrcg%2Fcommittees%2Fbusiness%2Ftoolbox%2Fcost%2FDecisionDocument.docx"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experience.arcgis.com/experience/c109ad70e20c4c46a5546e4502759cd3" TargetMode="External"/><Relationship Id="rId1" Type="http://schemas.openxmlformats.org/officeDocument/2006/relationships/hyperlink" Target="https://fems.fs2c.usda.gov/ui?Weather/hourly/temperature/3/topo/0/12120/false/false"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mtfireinfo.org/apps/MTDNRC::dnrc-interactive-wildland-fire-map/explore" TargetMode="External"/><Relationship Id="rId2" Type="http://schemas.openxmlformats.org/officeDocument/2006/relationships/hyperlink" Target="https://iftdss.firenet.gov/firenetHelp/help/pageHelp/content/10-mapstudio/files/fbfmsummaries.htm" TargetMode="External"/><Relationship Id="rId1" Type="http://schemas.openxmlformats.org/officeDocument/2006/relationships/hyperlink" Target="https://wildfiresafe.fs.usda.gov/"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fs.usda.gov/sites/default/files/2020-04/master_revised_orm_guide_022620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8A2D4-0C1D-43DD-875E-516571938D38}">
  <sheetPr codeName="Sheet1"/>
  <dimension ref="A3:CT8"/>
  <sheetViews>
    <sheetView workbookViewId="0">
      <selection activeCell="Y8" sqref="Y8"/>
    </sheetView>
  </sheetViews>
  <sheetFormatPr defaultRowHeight="15" x14ac:dyDescent="0.25"/>
  <cols>
    <col min="1" max="1" width="12.140625" bestFit="1" customWidth="1"/>
    <col min="2" max="2" width="13" bestFit="1" customWidth="1"/>
    <col min="3" max="3" width="12.5703125" bestFit="1" customWidth="1"/>
    <col min="4" max="4" width="22.140625" bestFit="1" customWidth="1"/>
    <col min="5" max="5" width="24.28515625" bestFit="1" customWidth="1"/>
    <col min="6" max="6" width="19" bestFit="1" customWidth="1"/>
    <col min="7" max="7" width="19.7109375" bestFit="1" customWidth="1"/>
    <col min="8" max="8" width="14.42578125" bestFit="1" customWidth="1"/>
    <col min="9" max="9" width="17.42578125" bestFit="1" customWidth="1"/>
    <col min="10" max="10" width="19.85546875" bestFit="1" customWidth="1"/>
    <col min="11" max="11" width="23.42578125" bestFit="1" customWidth="1"/>
    <col min="12" max="12" width="12.5703125" bestFit="1" customWidth="1"/>
    <col min="13" max="13" width="32.5703125" bestFit="1" customWidth="1"/>
    <col min="14" max="14" width="32.28515625" bestFit="1" customWidth="1"/>
    <col min="15" max="15" width="30.5703125" bestFit="1" customWidth="1"/>
    <col min="16" max="16" width="22" bestFit="1" customWidth="1"/>
    <col min="17" max="19" width="23" bestFit="1" customWidth="1"/>
    <col min="20" max="20" width="13.5703125" bestFit="1" customWidth="1"/>
    <col min="21" max="21" width="19.85546875" bestFit="1" customWidth="1"/>
    <col min="22" max="22" width="20" bestFit="1" customWidth="1"/>
    <col min="23" max="23" width="11.5703125" bestFit="1" customWidth="1"/>
    <col min="24" max="24" width="19.85546875" bestFit="1" customWidth="1"/>
    <col min="25" max="25" width="24.85546875" bestFit="1" customWidth="1"/>
    <col min="26" max="26" width="22.42578125" bestFit="1" customWidth="1"/>
    <col min="27" max="27" width="18.85546875" bestFit="1" customWidth="1"/>
    <col min="28" max="28" width="29" bestFit="1" customWidth="1"/>
    <col min="29" max="29" width="29.5703125" bestFit="1" customWidth="1"/>
    <col min="30" max="30" width="28.7109375" bestFit="1" customWidth="1"/>
    <col min="31" max="31" width="30.85546875" bestFit="1" customWidth="1"/>
    <col min="32" max="32" width="13.28515625" bestFit="1" customWidth="1"/>
    <col min="33" max="33" width="18.28515625" bestFit="1" customWidth="1"/>
    <col min="34" max="34" width="8.7109375" bestFit="1" customWidth="1"/>
    <col min="35" max="35" width="24.7109375" bestFit="1" customWidth="1"/>
    <col min="36" max="36" width="34" bestFit="1" customWidth="1"/>
    <col min="37" max="37" width="31.42578125" bestFit="1" customWidth="1"/>
    <col min="38" max="38" width="21.5703125" bestFit="1" customWidth="1"/>
    <col min="39" max="39" width="34.28515625" bestFit="1" customWidth="1"/>
    <col min="40" max="40" width="16.140625" bestFit="1" customWidth="1"/>
    <col min="41" max="41" width="26.5703125" bestFit="1" customWidth="1"/>
    <col min="42" max="42" width="23.42578125" bestFit="1" customWidth="1"/>
    <col min="43" max="43" width="19.140625" bestFit="1" customWidth="1"/>
    <col min="44" max="44" width="16" bestFit="1" customWidth="1"/>
    <col min="45" max="45" width="17.5703125" bestFit="1" customWidth="1"/>
    <col min="46" max="46" width="22.7109375" bestFit="1" customWidth="1"/>
    <col min="47" max="47" width="26.5703125" bestFit="1" customWidth="1"/>
    <col min="48" max="48" width="39.42578125" bestFit="1" customWidth="1"/>
    <col min="49" max="49" width="25.5703125" bestFit="1" customWidth="1"/>
    <col min="50" max="50" width="23.28515625" bestFit="1" customWidth="1"/>
    <col min="51" max="51" width="14.7109375" bestFit="1" customWidth="1"/>
    <col min="52" max="52" width="21.7109375" bestFit="1" customWidth="1"/>
    <col min="53" max="53" width="16.140625" bestFit="1" customWidth="1"/>
    <col min="54" max="54" width="17.5703125" bestFit="1" customWidth="1"/>
    <col min="55" max="55" width="12.85546875" bestFit="1" customWidth="1"/>
    <col min="56" max="56" width="21" bestFit="1" customWidth="1"/>
    <col min="57" max="57" width="9.28515625" bestFit="1" customWidth="1"/>
    <col min="58" max="58" width="24.28515625" bestFit="1" customWidth="1"/>
    <col min="59" max="59" width="20.42578125" bestFit="1" customWidth="1"/>
    <col min="60" max="60" width="20" bestFit="1" customWidth="1"/>
    <col min="61" max="61" width="33.85546875" bestFit="1" customWidth="1"/>
    <col min="62" max="62" width="11" bestFit="1" customWidth="1"/>
    <col min="63" max="63" width="13.85546875" bestFit="1" customWidth="1"/>
    <col min="64" max="64" width="24" bestFit="1" customWidth="1"/>
    <col min="65" max="65" width="11" bestFit="1" customWidth="1"/>
    <col min="66" max="66" width="26.140625" bestFit="1" customWidth="1"/>
    <col min="67" max="67" width="23.28515625" bestFit="1" customWidth="1"/>
    <col min="68" max="68" width="33.28515625" bestFit="1" customWidth="1"/>
    <col min="69" max="69" width="25.7109375" bestFit="1" customWidth="1"/>
    <col min="70" max="70" width="21.42578125" bestFit="1" customWidth="1"/>
    <col min="71" max="71" width="33" bestFit="1" customWidth="1"/>
    <col min="72" max="72" width="19.7109375" bestFit="1" customWidth="1"/>
    <col min="73" max="73" width="22.5703125" bestFit="1" customWidth="1"/>
    <col min="74" max="74" width="22.42578125" bestFit="1" customWidth="1"/>
    <col min="75" max="75" width="23.85546875" bestFit="1" customWidth="1"/>
    <col min="76" max="76" width="25.5703125" bestFit="1" customWidth="1"/>
    <col min="77" max="77" width="29.7109375" bestFit="1" customWidth="1"/>
    <col min="78" max="78" width="23.28515625" bestFit="1" customWidth="1"/>
    <col min="79" max="79" width="20.5703125" bestFit="1" customWidth="1"/>
    <col min="80" max="80" width="12" bestFit="1" customWidth="1"/>
    <col min="81" max="82" width="24.7109375" bestFit="1" customWidth="1"/>
    <col min="83" max="83" width="28.5703125" bestFit="1" customWidth="1"/>
    <col min="84" max="84" width="22.42578125" bestFit="1" customWidth="1"/>
    <col min="85" max="85" width="24.7109375" bestFit="1" customWidth="1"/>
    <col min="86" max="86" width="21.85546875" bestFit="1" customWidth="1"/>
    <col min="87" max="87" width="24" bestFit="1" customWidth="1"/>
    <col min="88" max="88" width="21.28515625" bestFit="1" customWidth="1"/>
    <col min="89" max="89" width="27.5703125" bestFit="1" customWidth="1"/>
    <col min="90" max="90" width="30.85546875" bestFit="1" customWidth="1"/>
    <col min="91" max="91" width="25" bestFit="1" customWidth="1"/>
    <col min="92" max="92" width="25.7109375" bestFit="1" customWidth="1"/>
    <col min="93" max="93" width="13.28515625" bestFit="1" customWidth="1"/>
    <col min="94" max="94" width="12.140625" bestFit="1" customWidth="1"/>
    <col min="95" max="95" width="8.85546875" bestFit="1" customWidth="1"/>
    <col min="96" max="96" width="39.85546875" bestFit="1" customWidth="1"/>
    <col min="97" max="97" width="36.140625" bestFit="1" customWidth="1"/>
    <col min="98" max="98" width="26.42578125" bestFit="1" customWidth="1"/>
  </cols>
  <sheetData>
    <row r="3" spans="1:98" x14ac:dyDescent="0.25">
      <c r="B3" t="s">
        <v>144</v>
      </c>
      <c r="C3" t="str">
        <f>"https://services3.arcgis.com/T4QMspbfLg3qTGWY/arcgis/rest/services/WFIGS_Incident_Locations_YearToDate/FeatureServer/0/query?f=json&amp;where=(POOState%20IN%20('US-MT'))%20AND%20(UniqueFireIdentifier%20IN%20('" &amp; UseUniqueID &amp;"'))&amp;outFields=*"</f>
        <v>https://services3.arcgis.com/T4QMspbfLg3qTGWY/arcgis/rest/services/WFIGS_Incident_Locations_YearToDate/FeatureServer/0/query?f=json&amp;where=(POOState%20IN%20('US-MT'))%20AND%20(UniqueFireIdentifier%20IN%20('2025-MTBDF-256074'))&amp;outFields=*</v>
      </c>
    </row>
    <row r="7" spans="1:98" x14ac:dyDescent="0.25">
      <c r="A7" t="s">
        <v>56</v>
      </c>
      <c r="B7" t="s">
        <v>57</v>
      </c>
      <c r="C7" t="s">
        <v>58</v>
      </c>
      <c r="D7" t="s">
        <v>59</v>
      </c>
      <c r="E7" t="s">
        <v>60</v>
      </c>
      <c r="F7" t="s">
        <v>61</v>
      </c>
      <c r="G7" t="s">
        <v>62</v>
      </c>
      <c r="H7" t="s">
        <v>33</v>
      </c>
      <c r="I7" t="s">
        <v>64</v>
      </c>
      <c r="J7" t="s">
        <v>34</v>
      </c>
      <c r="K7" t="s">
        <v>65</v>
      </c>
      <c r="L7" t="s">
        <v>66</v>
      </c>
      <c r="M7" t="s">
        <v>67</v>
      </c>
      <c r="N7" t="s">
        <v>68</v>
      </c>
      <c r="O7" t="s">
        <v>69</v>
      </c>
      <c r="P7" t="s">
        <v>70</v>
      </c>
      <c r="Q7" t="s">
        <v>71</v>
      </c>
      <c r="R7" t="s">
        <v>72</v>
      </c>
      <c r="S7" t="s">
        <v>73</v>
      </c>
      <c r="T7" t="s">
        <v>35</v>
      </c>
      <c r="U7" t="s">
        <v>74</v>
      </c>
      <c r="V7" t="s">
        <v>75</v>
      </c>
      <c r="W7" t="s">
        <v>76</v>
      </c>
      <c r="X7" t="s">
        <v>77</v>
      </c>
      <c r="Y7" t="s">
        <v>36</v>
      </c>
      <c r="Z7" t="s">
        <v>78</v>
      </c>
      <c r="AA7" t="s">
        <v>79</v>
      </c>
      <c r="AB7" t="s">
        <v>80</v>
      </c>
      <c r="AC7" t="s">
        <v>81</v>
      </c>
      <c r="AD7" t="s">
        <v>82</v>
      </c>
      <c r="AE7" t="s">
        <v>83</v>
      </c>
      <c r="AF7" t="s">
        <v>84</v>
      </c>
      <c r="AG7" t="s">
        <v>85</v>
      </c>
      <c r="AH7" t="s">
        <v>86</v>
      </c>
      <c r="AI7" t="s">
        <v>88</v>
      </c>
      <c r="AJ7" t="s">
        <v>89</v>
      </c>
      <c r="AK7" t="s">
        <v>90</v>
      </c>
      <c r="AL7" t="s">
        <v>91</v>
      </c>
      <c r="AM7" t="s">
        <v>92</v>
      </c>
      <c r="AN7" t="s">
        <v>37</v>
      </c>
      <c r="AO7" t="s">
        <v>93</v>
      </c>
      <c r="AP7" t="s">
        <v>38</v>
      </c>
      <c r="AQ7" t="s">
        <v>40</v>
      </c>
      <c r="AR7" t="s">
        <v>94</v>
      </c>
      <c r="AS7" t="s">
        <v>95</v>
      </c>
      <c r="AT7" t="s">
        <v>96</v>
      </c>
      <c r="AU7" t="s">
        <v>97</v>
      </c>
      <c r="AV7" t="s">
        <v>42</v>
      </c>
      <c r="AW7" t="s">
        <v>98</v>
      </c>
      <c r="AX7" t="s">
        <v>99</v>
      </c>
      <c r="AY7" t="s">
        <v>100</v>
      </c>
      <c r="AZ7" t="s">
        <v>101</v>
      </c>
      <c r="BA7" t="s">
        <v>102</v>
      </c>
      <c r="BB7" t="s">
        <v>103</v>
      </c>
      <c r="BC7" t="s">
        <v>104</v>
      </c>
      <c r="BD7" t="s">
        <v>105</v>
      </c>
      <c r="BE7" t="s">
        <v>106</v>
      </c>
      <c r="BF7" t="s">
        <v>107</v>
      </c>
      <c r="BG7" t="s">
        <v>108</v>
      </c>
      <c r="BH7" t="s">
        <v>109</v>
      </c>
      <c r="BI7" t="s">
        <v>110</v>
      </c>
      <c r="BJ7" t="s">
        <v>111</v>
      </c>
      <c r="BK7" t="s">
        <v>43</v>
      </c>
      <c r="BL7" t="s">
        <v>112</v>
      </c>
      <c r="BM7" t="s">
        <v>113</v>
      </c>
      <c r="BN7" t="s">
        <v>114</v>
      </c>
      <c r="BO7" t="s">
        <v>115</v>
      </c>
      <c r="BP7" t="s">
        <v>116</v>
      </c>
      <c r="BQ7" t="s">
        <v>44</v>
      </c>
      <c r="BR7" t="s">
        <v>117</v>
      </c>
      <c r="BS7" t="s">
        <v>118</v>
      </c>
      <c r="BT7" t="s">
        <v>119</v>
      </c>
      <c r="BU7" t="s">
        <v>120</v>
      </c>
      <c r="BV7" t="s">
        <v>121</v>
      </c>
      <c r="BW7" t="s">
        <v>122</v>
      </c>
      <c r="BX7" t="s">
        <v>123</v>
      </c>
      <c r="BY7" t="s">
        <v>45</v>
      </c>
      <c r="BZ7" t="s">
        <v>46</v>
      </c>
      <c r="CA7" t="s">
        <v>47</v>
      </c>
      <c r="CB7" t="s">
        <v>124</v>
      </c>
      <c r="CC7" t="s">
        <v>126</v>
      </c>
      <c r="CD7" t="s">
        <v>127</v>
      </c>
      <c r="CE7" t="s">
        <v>128</v>
      </c>
      <c r="CF7" t="s">
        <v>129</v>
      </c>
      <c r="CG7" t="s">
        <v>130</v>
      </c>
      <c r="CH7" t="s">
        <v>48</v>
      </c>
      <c r="CI7" t="s">
        <v>131</v>
      </c>
      <c r="CJ7" t="s">
        <v>133</v>
      </c>
      <c r="CK7" t="s">
        <v>134</v>
      </c>
      <c r="CL7" t="s">
        <v>135</v>
      </c>
      <c r="CM7" t="s">
        <v>136</v>
      </c>
      <c r="CN7" t="s">
        <v>137</v>
      </c>
      <c r="CO7" t="s">
        <v>138</v>
      </c>
      <c r="CP7" t="s">
        <v>139</v>
      </c>
      <c r="CQ7" t="s">
        <v>140</v>
      </c>
      <c r="CR7" t="s">
        <v>141</v>
      </c>
      <c r="CS7" t="s">
        <v>142</v>
      </c>
      <c r="CT7" t="s">
        <v>143</v>
      </c>
    </row>
    <row r="8" spans="1:98" x14ac:dyDescent="0.25">
      <c r="A8">
        <v>455482</v>
      </c>
      <c r="B8">
        <v>38409992</v>
      </c>
      <c r="D8" t="s">
        <v>330</v>
      </c>
      <c r="G8" t="s">
        <v>63</v>
      </c>
      <c r="H8">
        <v>2030</v>
      </c>
      <c r="I8">
        <v>20</v>
      </c>
      <c r="J8" t="s">
        <v>316</v>
      </c>
      <c r="K8">
        <v>2500000</v>
      </c>
      <c r="P8" t="s">
        <v>331</v>
      </c>
      <c r="Q8" t="s">
        <v>332</v>
      </c>
      <c r="R8" t="s">
        <v>333</v>
      </c>
      <c r="S8" t="s">
        <v>333</v>
      </c>
      <c r="T8" t="s">
        <v>317</v>
      </c>
      <c r="W8" t="s">
        <v>318</v>
      </c>
      <c r="Y8">
        <v>1746130079000</v>
      </c>
      <c r="AB8">
        <v>0</v>
      </c>
      <c r="AC8">
        <v>100</v>
      </c>
      <c r="AD8">
        <v>0</v>
      </c>
      <c r="AE8">
        <v>0</v>
      </c>
      <c r="AF8" t="s">
        <v>319</v>
      </c>
      <c r="AG8" t="s">
        <v>320</v>
      </c>
      <c r="AH8" t="s">
        <v>87</v>
      </c>
      <c r="AI8">
        <v>1747260917000</v>
      </c>
      <c r="AJ8">
        <v>1747224000000</v>
      </c>
      <c r="AK8">
        <v>1747259100000</v>
      </c>
      <c r="AL8" t="s">
        <v>334</v>
      </c>
      <c r="AM8" t="s">
        <v>335</v>
      </c>
      <c r="AN8" t="s">
        <v>321</v>
      </c>
      <c r="AO8" t="s">
        <v>336</v>
      </c>
      <c r="AP8" t="s">
        <v>39</v>
      </c>
      <c r="AQ8" t="s">
        <v>41</v>
      </c>
      <c r="AR8">
        <v>45.834465999999999</v>
      </c>
      <c r="AS8">
        <v>-113.247929</v>
      </c>
      <c r="AV8" t="s">
        <v>322</v>
      </c>
      <c r="AX8">
        <v>0</v>
      </c>
      <c r="AY8">
        <v>1</v>
      </c>
      <c r="BA8">
        <v>0</v>
      </c>
      <c r="BD8">
        <v>0</v>
      </c>
      <c r="BE8">
        <v>1</v>
      </c>
      <c r="BF8">
        <v>256074</v>
      </c>
      <c r="BG8" t="s">
        <v>337</v>
      </c>
      <c r="BH8">
        <v>100</v>
      </c>
      <c r="BI8">
        <v>100</v>
      </c>
      <c r="BK8" t="s">
        <v>323</v>
      </c>
      <c r="BL8" t="s">
        <v>316</v>
      </c>
      <c r="BM8">
        <v>30001</v>
      </c>
      <c r="BN8" t="s">
        <v>324</v>
      </c>
      <c r="BO8" t="s">
        <v>325</v>
      </c>
      <c r="BQ8" t="s">
        <v>324</v>
      </c>
      <c r="BR8" t="s">
        <v>326</v>
      </c>
      <c r="BY8" t="s">
        <v>327</v>
      </c>
      <c r="BZ8" t="s">
        <v>324</v>
      </c>
      <c r="CA8" t="s">
        <v>325</v>
      </c>
      <c r="CB8" t="s">
        <v>125</v>
      </c>
      <c r="CE8" t="s">
        <v>338</v>
      </c>
      <c r="CF8" t="s">
        <v>339</v>
      </c>
      <c r="CG8">
        <v>68</v>
      </c>
      <c r="CH8" t="s">
        <v>315</v>
      </c>
      <c r="CI8" t="s">
        <v>132</v>
      </c>
      <c r="CM8">
        <v>1746134465813</v>
      </c>
      <c r="CN8">
        <v>1747260917510</v>
      </c>
      <c r="CO8">
        <v>0</v>
      </c>
      <c r="CR8" t="s">
        <v>328</v>
      </c>
      <c r="CS8" t="s">
        <v>329</v>
      </c>
      <c r="CT8" t="s">
        <v>340</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E545A-1828-4C8D-B3BB-57F04B9AEE89}">
  <sheetPr codeName="Sheet6"/>
  <dimension ref="B2:Q41"/>
  <sheetViews>
    <sheetView showGridLines="0" showRowColHeaders="0" topLeftCell="A26" zoomScaleNormal="100" workbookViewId="0">
      <selection activeCell="C40" sqref="C40:K41"/>
    </sheetView>
  </sheetViews>
  <sheetFormatPr defaultColWidth="9.140625" defaultRowHeight="15" x14ac:dyDescent="0.25"/>
  <cols>
    <col min="1" max="2" width="9.140625" style="1"/>
    <col min="3" max="4" width="25.7109375" style="1" customWidth="1"/>
    <col min="5" max="5" width="14.42578125" style="1" customWidth="1"/>
    <col min="6" max="6" width="13.28515625" style="1" customWidth="1"/>
    <col min="7" max="7" width="12.85546875" style="1" customWidth="1"/>
    <col min="8" max="11" width="9.140625" style="1"/>
    <col min="12" max="12" width="30.85546875" style="1" customWidth="1"/>
    <col min="13" max="16384" width="9.140625" style="1"/>
  </cols>
  <sheetData>
    <row r="2" spans="6:17" x14ac:dyDescent="0.25">
      <c r="L2" s="5"/>
      <c r="M2" s="5"/>
      <c r="N2" s="5"/>
      <c r="O2" s="5"/>
      <c r="P2" s="5"/>
      <c r="Q2" s="5"/>
    </row>
    <row r="3" spans="6:17" x14ac:dyDescent="0.25">
      <c r="F3" s="10"/>
      <c r="G3" s="10"/>
      <c r="L3" s="60" t="s">
        <v>25</v>
      </c>
      <c r="M3" s="60" t="s">
        <v>24</v>
      </c>
      <c r="N3" s="25" t="s">
        <v>20</v>
      </c>
      <c r="O3" s="25" t="s">
        <v>17</v>
      </c>
      <c r="P3" s="25" t="s">
        <v>18</v>
      </c>
      <c r="Q3" s="61" t="s">
        <v>26</v>
      </c>
    </row>
    <row r="4" spans="6:17" x14ac:dyDescent="0.25">
      <c r="L4" s="62" t="s">
        <v>15</v>
      </c>
      <c r="M4" s="62">
        <f>IF(Values!K25=1,1,IF(Values!K25=2,2,3))</f>
        <v>1</v>
      </c>
      <c r="N4" s="5">
        <f>IF(M4=1,1,"")</f>
        <v>1</v>
      </c>
      <c r="O4" s="5" t="str">
        <f>IF(M4=2,2,"")</f>
        <v/>
      </c>
      <c r="P4" s="5" t="str">
        <f>IF(M4=3,3,"")</f>
        <v/>
      </c>
      <c r="Q4" s="62" t="str">
        <f>IF(Values!$K25=1,"Low",IF(Values!K25=2,"Moderate","High"))</f>
        <v>Low</v>
      </c>
    </row>
    <row r="5" spans="6:17" x14ac:dyDescent="0.25">
      <c r="L5" s="62" t="s">
        <v>23</v>
      </c>
      <c r="M5" s="62">
        <f>IF(Values!K15=1,1,IF(Values!K15=2,2,3))</f>
        <v>1</v>
      </c>
      <c r="N5" s="5">
        <f t="shared" ref="N5:N12" si="0">IF(M5=1,1,"")</f>
        <v>1</v>
      </c>
      <c r="O5" s="5" t="str">
        <f t="shared" ref="O5:O12" si="1">IF(M5=2,2,"")</f>
        <v/>
      </c>
      <c r="P5" s="5" t="str">
        <f t="shared" ref="P5:P12" si="2">IF(M5=3,3,"")</f>
        <v/>
      </c>
      <c r="Q5" s="62" t="str">
        <f>IF(Values!$K15=1,"Low",IF(Values!K15=2,"Moderate","High"))</f>
        <v>Low</v>
      </c>
    </row>
    <row r="6" spans="6:17" x14ac:dyDescent="0.25">
      <c r="L6" s="62" t="s">
        <v>299</v>
      </c>
      <c r="M6" s="62">
        <f>IF(Values!$K6=1,1,IF(Values!K6=2,2,3))</f>
        <v>1</v>
      </c>
      <c r="N6" s="5">
        <f t="shared" si="0"/>
        <v>1</v>
      </c>
      <c r="O6" s="5" t="str">
        <f t="shared" si="1"/>
        <v/>
      </c>
      <c r="P6" s="5" t="str">
        <f t="shared" si="2"/>
        <v/>
      </c>
      <c r="Q6" s="62" t="str">
        <f>IF(Values!$K6=1,"Low",IF(Values!K6=2,"Moderate","High"))</f>
        <v>Low</v>
      </c>
    </row>
    <row r="7" spans="6:17" x14ac:dyDescent="0.25">
      <c r="L7" s="62" t="s">
        <v>22</v>
      </c>
      <c r="M7" s="62">
        <f>IF(Hazards!K20=1,1,IF(Hazards!K20=2,2,3))</f>
        <v>1</v>
      </c>
      <c r="N7" s="5">
        <f t="shared" si="0"/>
        <v>1</v>
      </c>
      <c r="O7" s="5" t="str">
        <f t="shared" si="1"/>
        <v/>
      </c>
      <c r="P7" s="5" t="str">
        <f t="shared" si="2"/>
        <v/>
      </c>
      <c r="Q7" s="62" t="str">
        <f>IF(Hazards!K20=1,"Low",IF(Hazards!K20=2,"Moderate","High"))</f>
        <v>Low</v>
      </c>
    </row>
    <row r="8" spans="6:17" x14ac:dyDescent="0.25">
      <c r="L8" s="62" t="s">
        <v>8</v>
      </c>
      <c r="M8" s="62">
        <f>IF(Hazards!K13=1,1,IF(Hazards!K13=2,2,3))</f>
        <v>1</v>
      </c>
      <c r="N8" s="5">
        <f t="shared" si="0"/>
        <v>1</v>
      </c>
      <c r="O8" s="5" t="str">
        <f t="shared" si="1"/>
        <v/>
      </c>
      <c r="P8" s="5" t="str">
        <f t="shared" si="2"/>
        <v/>
      </c>
      <c r="Q8" s="62" t="str">
        <f>IF(Hazards!K13=1,"Low",IF(Hazards!K13=2,"Moderate","High"))</f>
        <v>Low</v>
      </c>
    </row>
    <row r="9" spans="6:17" x14ac:dyDescent="0.25">
      <c r="L9" s="62" t="s">
        <v>7</v>
      </c>
      <c r="M9" s="62">
        <f>IF(Hazards!K6=1,1,IF(Hazards!K6=2,2,3))</f>
        <v>1</v>
      </c>
      <c r="N9" s="5">
        <f t="shared" si="0"/>
        <v>1</v>
      </c>
      <c r="O9" s="5" t="str">
        <f t="shared" si="1"/>
        <v/>
      </c>
      <c r="P9" s="5" t="str">
        <f t="shared" si="2"/>
        <v/>
      </c>
      <c r="Q9" s="62" t="str">
        <f>IF(Hazards!K6=1,"Low",IF(Hazards!K6=2,"Moderate","High"))</f>
        <v>Low</v>
      </c>
    </row>
    <row r="10" spans="6:17" x14ac:dyDescent="0.25">
      <c r="L10" s="62" t="s">
        <v>3</v>
      </c>
      <c r="M10" s="62">
        <f>IF(Probability!K20=1,1,IF(Probability!K20=2,2,3))</f>
        <v>3</v>
      </c>
      <c r="N10" s="5" t="str">
        <f t="shared" si="0"/>
        <v/>
      </c>
      <c r="O10" s="5" t="str">
        <f t="shared" si="1"/>
        <v/>
      </c>
      <c r="P10" s="5">
        <f t="shared" si="2"/>
        <v>3</v>
      </c>
      <c r="Q10" s="62" t="str">
        <f>IF(Probability!K20=1,"Low",IF(Probability!K20=2,"Moderate","High"))</f>
        <v>High</v>
      </c>
    </row>
    <row r="11" spans="6:17" x14ac:dyDescent="0.25">
      <c r="L11" s="62" t="s">
        <v>21</v>
      </c>
      <c r="M11" s="62">
        <f>IF(Probability!K13=1,1,IF(Probability!K13=2,2,3))</f>
        <v>3</v>
      </c>
      <c r="N11" s="5" t="str">
        <f t="shared" si="0"/>
        <v/>
      </c>
      <c r="O11" s="5" t="str">
        <f t="shared" si="1"/>
        <v/>
      </c>
      <c r="P11" s="5">
        <f t="shared" si="2"/>
        <v>3</v>
      </c>
      <c r="Q11" s="62" t="str">
        <f>IF(Probability!K13=1,"Low",IF(Probability!K13=2,"Moderate","High"))</f>
        <v>High</v>
      </c>
    </row>
    <row r="12" spans="6:17" x14ac:dyDescent="0.25">
      <c r="L12" s="62" t="s">
        <v>1</v>
      </c>
      <c r="M12" s="62">
        <f>IF(Probability!K6=1,1,IF(Probability!K6=2,2,3))</f>
        <v>1</v>
      </c>
      <c r="N12" s="5">
        <f t="shared" si="0"/>
        <v>1</v>
      </c>
      <c r="O12" s="5" t="str">
        <f t="shared" si="1"/>
        <v/>
      </c>
      <c r="P12" s="5" t="str">
        <f t="shared" si="2"/>
        <v/>
      </c>
      <c r="Q12" s="62" t="str">
        <f>IF(Probability!K6=1,"Low",IF(Probability!K6=2,"Moderate","High"))</f>
        <v>Low</v>
      </c>
    </row>
    <row r="13" spans="6:17" x14ac:dyDescent="0.25">
      <c r="L13" s="5"/>
      <c r="M13" s="5"/>
      <c r="N13" s="5"/>
      <c r="O13" s="5"/>
      <c r="P13" s="5"/>
      <c r="Q13" s="5"/>
    </row>
    <row r="14" spans="6:17" x14ac:dyDescent="0.25">
      <c r="L14" s="5"/>
      <c r="M14" s="5"/>
      <c r="N14" s="5"/>
      <c r="O14" s="5"/>
      <c r="P14" s="5"/>
      <c r="Q14" s="5"/>
    </row>
    <row r="15" spans="6:17" x14ac:dyDescent="0.25">
      <c r="L15" s="5"/>
      <c r="M15" s="5"/>
      <c r="N15" s="5"/>
      <c r="O15" s="5"/>
      <c r="P15" s="5"/>
      <c r="Q15" s="5"/>
    </row>
    <row r="16" spans="6:17" x14ac:dyDescent="0.25">
      <c r="L16" s="5" t="s">
        <v>29</v>
      </c>
      <c r="M16" s="5"/>
      <c r="N16" s="5"/>
      <c r="O16" s="5" t="s">
        <v>32</v>
      </c>
      <c r="P16" s="5"/>
      <c r="Q16" s="5"/>
    </row>
    <row r="17" spans="2:17" x14ac:dyDescent="0.25">
      <c r="L17" s="5" t="s">
        <v>20</v>
      </c>
      <c r="M17" s="5">
        <f>COUNT(N4:N12)</f>
        <v>7</v>
      </c>
      <c r="N17" s="5"/>
      <c r="O17" s="5" t="str" cm="1">
        <f t="array" ref="O17:P19">_xlfn._xlws.SORT(L17:M19,2,-1)</f>
        <v>Low</v>
      </c>
      <c r="P17" s="5">
        <v>7</v>
      </c>
      <c r="Q17" s="5"/>
    </row>
    <row r="18" spans="2:17" x14ac:dyDescent="0.25">
      <c r="L18" s="5" t="s">
        <v>17</v>
      </c>
      <c r="M18" s="5">
        <f>COUNT(O4:O12)</f>
        <v>0</v>
      </c>
      <c r="N18" s="5"/>
      <c r="O18" s="5" t="str">
        <v>High</v>
      </c>
      <c r="P18" s="5">
        <v>2</v>
      </c>
      <c r="Q18" s="5"/>
    </row>
    <row r="19" spans="2:17" x14ac:dyDescent="0.25">
      <c r="L19" s="5" t="s">
        <v>18</v>
      </c>
      <c r="M19" s="5">
        <f>COUNT(P4:P12)</f>
        <v>2</v>
      </c>
      <c r="N19" s="5"/>
      <c r="O19" s="5" t="str">
        <v>Moderate</v>
      </c>
      <c r="P19" s="5">
        <v>0</v>
      </c>
      <c r="Q19" s="5"/>
    </row>
    <row r="20" spans="2:17" x14ac:dyDescent="0.25">
      <c r="L20" s="5"/>
      <c r="M20" s="5"/>
      <c r="N20" s="5"/>
      <c r="O20" s="5"/>
      <c r="P20" s="5"/>
      <c r="Q20" s="5"/>
    </row>
    <row r="22" spans="2:17" x14ac:dyDescent="0.25">
      <c r="C22" s="137" t="s">
        <v>27</v>
      </c>
      <c r="D22" s="137"/>
      <c r="E22" s="137"/>
      <c r="F22" s="137"/>
      <c r="G22" s="137"/>
      <c r="H22" s="137"/>
    </row>
    <row r="23" spans="2:17" x14ac:dyDescent="0.25">
      <c r="C23" s="137"/>
      <c r="D23" s="137"/>
      <c r="E23" s="137"/>
      <c r="F23" s="137"/>
      <c r="G23" s="137"/>
      <c r="H23" s="137"/>
    </row>
    <row r="24" spans="2:17" x14ac:dyDescent="0.25">
      <c r="C24" s="139"/>
      <c r="D24" s="139"/>
      <c r="E24" s="139"/>
      <c r="F24" s="139"/>
      <c r="G24" s="139"/>
    </row>
    <row r="25" spans="2:17" x14ac:dyDescent="0.25">
      <c r="C25" s="7" t="s">
        <v>28</v>
      </c>
      <c r="D25" s="7" t="s">
        <v>29</v>
      </c>
      <c r="E25" s="138" t="s">
        <v>30</v>
      </c>
      <c r="F25" s="138"/>
      <c r="G25" s="138"/>
    </row>
    <row r="26" spans="2:17" ht="38.25" customHeight="1" x14ac:dyDescent="0.25">
      <c r="B26" s="3"/>
      <c r="C26" s="8" t="str">
        <f t="shared" ref="C26:D28" si="3">O17</f>
        <v>Low</v>
      </c>
      <c r="D26" s="9">
        <f t="shared" si="3"/>
        <v>7</v>
      </c>
      <c r="E26" s="140" t="str">
        <f>IF($C26="Low","Majority of the items are Low, with a few items marked Moderate and/or High",IF($C26="Moderate","Majority of the items are Moderate, with a few items marked Low and/or High","Majority of the items are High, with a few items marked Low or Moderate"))</f>
        <v>Majority of the items are Low, with a few items marked Moderate and/or High</v>
      </c>
      <c r="F26" s="140"/>
      <c r="G26" s="140"/>
    </row>
    <row r="27" spans="2:17" ht="33.75" customHeight="1" x14ac:dyDescent="0.25">
      <c r="C27" s="8" t="str">
        <f t="shared" si="3"/>
        <v>High</v>
      </c>
      <c r="D27" s="9">
        <f t="shared" si="3"/>
        <v>2</v>
      </c>
      <c r="E27" s="140" t="str">
        <f t="shared" ref="E27:E28" si="4">IF($C27="Low","Majority of the items are Low, with a few items marked Moderate and/or High",IF($C27="Moderate","Majority of the items are Moderate, with a few items marked Low and/or High","Majority of the items are High, with a few items marked Low or Moderate"))</f>
        <v>Majority of the items are High, with a few items marked Low or Moderate</v>
      </c>
      <c r="F27" s="140"/>
      <c r="G27" s="140"/>
    </row>
    <row r="28" spans="2:17" ht="32.25" customHeight="1" x14ac:dyDescent="0.25">
      <c r="C28" s="8" t="str">
        <f t="shared" si="3"/>
        <v>Moderate</v>
      </c>
      <c r="D28" s="9">
        <f t="shared" si="3"/>
        <v>0</v>
      </c>
      <c r="E28" s="140" t="str">
        <f t="shared" si="4"/>
        <v>Majority of the items are Moderate, with a few items marked Low and/or High</v>
      </c>
      <c r="F28" s="140"/>
      <c r="G28" s="140"/>
    </row>
    <row r="30" spans="2:17" ht="15" customHeight="1" x14ac:dyDescent="0.25">
      <c r="C30" s="135" t="s">
        <v>31</v>
      </c>
      <c r="D30" s="135"/>
      <c r="E30" s="135"/>
      <c r="F30" s="135"/>
      <c r="G30" s="135"/>
    </row>
    <row r="31" spans="2:17" ht="15" customHeight="1" x14ac:dyDescent="0.25">
      <c r="C31" s="128" t="s">
        <v>311</v>
      </c>
      <c r="D31" s="136"/>
      <c r="E31" s="136"/>
      <c r="F31" s="136"/>
      <c r="G31" s="136"/>
    </row>
    <row r="32" spans="2:17" x14ac:dyDescent="0.25">
      <c r="C32" s="136"/>
      <c r="D32" s="136"/>
      <c r="E32" s="136"/>
      <c r="F32" s="136"/>
      <c r="G32" s="136"/>
    </row>
    <row r="33" spans="3:11" x14ac:dyDescent="0.25">
      <c r="C33" s="136"/>
      <c r="D33" s="136"/>
      <c r="E33" s="136"/>
      <c r="F33" s="136"/>
      <c r="G33" s="136"/>
    </row>
    <row r="34" spans="3:11" x14ac:dyDescent="0.25">
      <c r="C34" s="136"/>
      <c r="D34" s="136"/>
      <c r="E34" s="136"/>
      <c r="F34" s="136"/>
      <c r="G34" s="136"/>
    </row>
    <row r="35" spans="3:11" x14ac:dyDescent="0.25">
      <c r="C35" s="136"/>
      <c r="D35" s="136"/>
      <c r="E35" s="136"/>
      <c r="F35" s="136"/>
      <c r="G35" s="136"/>
    </row>
    <row r="40" spans="3:11" x14ac:dyDescent="0.25">
      <c r="C40" s="134" t="s">
        <v>312</v>
      </c>
      <c r="D40" s="134"/>
      <c r="E40" s="134"/>
      <c r="F40" s="134"/>
      <c r="G40" s="134"/>
      <c r="H40" s="134"/>
      <c r="I40" s="134"/>
      <c r="J40" s="134"/>
      <c r="K40" s="134"/>
    </row>
    <row r="41" spans="3:11" x14ac:dyDescent="0.25">
      <c r="C41" s="134"/>
      <c r="D41" s="134"/>
      <c r="E41" s="134"/>
      <c r="F41" s="134"/>
      <c r="G41" s="134"/>
      <c r="H41" s="134"/>
      <c r="I41" s="134"/>
      <c r="J41" s="134"/>
      <c r="K41" s="134"/>
    </row>
  </sheetData>
  <sheetProtection sheet="1" objects="1" scenarios="1" selectLockedCells="1"/>
  <mergeCells count="9">
    <mergeCell ref="C40:K41"/>
    <mergeCell ref="C30:G30"/>
    <mergeCell ref="C31:G35"/>
    <mergeCell ref="C22:H23"/>
    <mergeCell ref="E25:G25"/>
    <mergeCell ref="C24:G24"/>
    <mergeCell ref="E26:G26"/>
    <mergeCell ref="E27:G27"/>
    <mergeCell ref="E28:G28"/>
  </mergeCells>
  <conditionalFormatting sqref="C26:G26">
    <cfRule type="expression" dxfId="15" priority="1">
      <formula>IF($C$26="High",TRUE,FALSE)</formula>
    </cfRule>
    <cfRule type="expression" dxfId="14" priority="2">
      <formula>IF($C$26="Moderate",TRUE,FALSE)</formula>
    </cfRule>
    <cfRule type="expression" dxfId="13" priority="3">
      <formula>IF($C$26="Low",TRUE,FALSE)</formula>
    </cfRule>
  </conditionalFormatting>
  <conditionalFormatting sqref="E13:G13 F5:G12">
    <cfRule type="colorScale" priority="18">
      <colorScale>
        <cfvo type="num" val="1"/>
        <cfvo type="num" val="2"/>
        <cfvo type="num" val="3"/>
        <color rgb="FF00B050"/>
        <color rgb="FFFFC000"/>
        <color rgb="FFFF0000"/>
      </colorScale>
    </cfRule>
  </conditionalFormatting>
  <conditionalFormatting sqref="F4:G4">
    <cfRule type="colorScale" priority="19">
      <colorScale>
        <cfvo type="num" val="1"/>
        <cfvo type="num" val="2"/>
        <cfvo type="num" val="3"/>
        <color rgb="FF00B050"/>
        <color rgb="FFFFC000"/>
        <color rgb="FFFF0000"/>
      </colorScale>
    </cfRule>
  </conditionalFormatting>
  <dataValidations disablePrompts="1" count="2">
    <dataValidation allowBlank="1" showErrorMessage="1" sqref="C26:C28" xr:uid="{BFBB7C2C-BB69-4A70-AC09-0871384C5CEF}"/>
    <dataValidation type="whole" allowBlank="1" showInputMessage="1" showErrorMessage="1" prompt="Count in each category from the previous process" sqref="D26:D28" xr:uid="{11892F25-943A-40BC-BFEF-683CBD31FCCC}">
      <formula1>1</formula1>
      <formula2>9</formula2>
    </dataValidation>
  </dataValidations>
  <hyperlinks>
    <hyperlink ref="C40:K41" location="'Strategic Assessment'!A1" display="Proceed to the Strategic Assessment" xr:uid="{58CED7D1-9445-46DB-8C0D-94BA38B76C11}"/>
  </hyperlinks>
  <pageMargins left="0.7" right="0.7" top="0.75" bottom="0.75" header="0.3" footer="0.3"/>
  <colBreaks count="1" manualBreakCount="1">
    <brk id="11" max="34"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2B19-EF68-4184-984F-E2F5B85975A9}">
  <sheetPr codeName="Sheet11"/>
  <dimension ref="D2:P34"/>
  <sheetViews>
    <sheetView showGridLines="0" showRowColHeaders="0" topLeftCell="B19" workbookViewId="0">
      <selection activeCell="D28" sqref="D28:P31"/>
    </sheetView>
  </sheetViews>
  <sheetFormatPr defaultColWidth="9.140625" defaultRowHeight="15" x14ac:dyDescent="0.25"/>
  <cols>
    <col min="1" max="8" width="9.140625" style="1"/>
    <col min="9" max="9" width="10.42578125" style="1" customWidth="1"/>
    <col min="10" max="10" width="17.28515625" style="1" customWidth="1"/>
    <col min="11" max="16384" width="9.140625" style="1"/>
  </cols>
  <sheetData>
    <row r="2" spans="4:16" ht="35.25" x14ac:dyDescent="0.25">
      <c r="F2" s="17" t="s">
        <v>145</v>
      </c>
    </row>
    <row r="3" spans="4:16" x14ac:dyDescent="0.25">
      <c r="F3" s="109" t="s">
        <v>234</v>
      </c>
      <c r="G3" s="109"/>
      <c r="H3" s="109"/>
      <c r="I3" s="109"/>
      <c r="J3" s="109"/>
      <c r="K3" s="109"/>
    </row>
    <row r="5" spans="4:16" ht="18" customHeight="1" x14ac:dyDescent="0.25">
      <c r="D5" s="37"/>
      <c r="E5" s="104" t="s">
        <v>196</v>
      </c>
      <c r="F5" s="104"/>
      <c r="G5" s="104"/>
      <c r="H5" s="104"/>
      <c r="I5" s="104"/>
      <c r="J5" s="14"/>
      <c r="K5" s="29"/>
    </row>
    <row r="6" spans="4:16" x14ac:dyDescent="0.25">
      <c r="D6" s="37"/>
      <c r="E6" s="38"/>
      <c r="F6" s="38"/>
      <c r="G6" s="38"/>
      <c r="H6" s="38"/>
      <c r="I6" s="38"/>
      <c r="J6" s="35"/>
      <c r="K6" s="29"/>
    </row>
    <row r="7" spans="4:16" ht="18" customHeight="1" x14ac:dyDescent="0.25">
      <c r="D7" s="37"/>
      <c r="E7" s="38" t="s">
        <v>197</v>
      </c>
      <c r="F7" s="38"/>
      <c r="G7" s="38"/>
      <c r="H7" s="38"/>
      <c r="I7" s="38"/>
      <c r="J7" s="14"/>
      <c r="K7" s="29"/>
    </row>
    <row r="8" spans="4:16" x14ac:dyDescent="0.25">
      <c r="D8" s="37"/>
      <c r="E8" s="38"/>
      <c r="F8" s="38"/>
      <c r="G8" s="38"/>
      <c r="H8" s="38"/>
      <c r="I8" s="38"/>
      <c r="J8" s="35"/>
      <c r="K8" s="29"/>
    </row>
    <row r="9" spans="4:16" ht="18" customHeight="1" x14ac:dyDescent="0.25">
      <c r="D9" s="104" t="s">
        <v>198</v>
      </c>
      <c r="E9" s="104"/>
      <c r="F9" s="104"/>
      <c r="G9" s="104"/>
      <c r="H9" s="104"/>
      <c r="I9" s="104"/>
      <c r="J9" s="14"/>
      <c r="K9" s="29"/>
    </row>
    <row r="10" spans="4:16" x14ac:dyDescent="0.25">
      <c r="D10" s="37"/>
      <c r="E10" s="38"/>
      <c r="F10" s="38"/>
      <c r="G10" s="38"/>
      <c r="H10" s="38"/>
      <c r="I10" s="38"/>
      <c r="J10" s="35"/>
      <c r="K10" s="29"/>
    </row>
    <row r="11" spans="4:16" ht="18" customHeight="1" x14ac:dyDescent="0.25">
      <c r="D11" s="37"/>
      <c r="E11" s="104" t="s">
        <v>199</v>
      </c>
      <c r="F11" s="104"/>
      <c r="G11" s="104"/>
      <c r="H11" s="104"/>
      <c r="I11" s="104"/>
      <c r="J11" s="14"/>
      <c r="K11" s="29"/>
    </row>
    <row r="12" spans="4:16" x14ac:dyDescent="0.25">
      <c r="D12" s="37"/>
      <c r="E12" s="38"/>
      <c r="F12" s="38"/>
      <c r="G12" s="38"/>
      <c r="H12" s="38"/>
      <c r="I12" s="38"/>
      <c r="J12" s="35"/>
      <c r="K12" s="29"/>
    </row>
    <row r="13" spans="4:16" ht="18" customHeight="1" x14ac:dyDescent="0.25">
      <c r="D13" s="37"/>
      <c r="E13" s="104" t="s">
        <v>200</v>
      </c>
      <c r="F13" s="104"/>
      <c r="G13" s="104"/>
      <c r="H13" s="104"/>
      <c r="I13" s="104"/>
      <c r="J13" s="14"/>
      <c r="K13" s="29"/>
    </row>
    <row r="14" spans="4:16" x14ac:dyDescent="0.25">
      <c r="D14" s="5"/>
      <c r="E14" s="23"/>
      <c r="F14" s="23"/>
      <c r="G14" s="23"/>
      <c r="H14" s="23"/>
      <c r="I14" s="23"/>
      <c r="J14" s="29"/>
      <c r="K14" s="29"/>
    </row>
    <row r="15" spans="4:16" x14ac:dyDescent="0.25">
      <c r="D15" s="39" t="s">
        <v>201</v>
      </c>
      <c r="E15" s="39"/>
      <c r="F15" s="39"/>
      <c r="G15" s="39"/>
      <c r="H15" s="39"/>
      <c r="I15" s="39"/>
      <c r="J15" s="36"/>
      <c r="K15" s="36"/>
      <c r="L15" s="36"/>
      <c r="M15" s="36"/>
      <c r="N15" s="36"/>
      <c r="O15" s="36"/>
      <c r="P15" s="36"/>
    </row>
    <row r="16" spans="4:16" x14ac:dyDescent="0.25">
      <c r="D16" s="118"/>
      <c r="E16" s="141"/>
      <c r="F16" s="141"/>
      <c r="G16" s="141"/>
      <c r="H16" s="141"/>
      <c r="I16" s="141"/>
      <c r="J16" s="141"/>
      <c r="K16" s="141"/>
      <c r="L16" s="141"/>
      <c r="M16" s="141"/>
      <c r="N16" s="141"/>
      <c r="O16" s="141"/>
      <c r="P16" s="141"/>
    </row>
    <row r="17" spans="4:16" x14ac:dyDescent="0.25">
      <c r="D17" s="141"/>
      <c r="E17" s="141"/>
      <c r="F17" s="141"/>
      <c r="G17" s="141"/>
      <c r="H17" s="141"/>
      <c r="I17" s="141"/>
      <c r="J17" s="141"/>
      <c r="K17" s="141"/>
      <c r="L17" s="141"/>
      <c r="M17" s="141"/>
      <c r="N17" s="141"/>
      <c r="O17" s="141"/>
      <c r="P17" s="141"/>
    </row>
    <row r="18" spans="4:16" x14ac:dyDescent="0.25">
      <c r="D18" s="141"/>
      <c r="E18" s="141"/>
      <c r="F18" s="141"/>
      <c r="G18" s="141"/>
      <c r="H18" s="141"/>
      <c r="I18" s="141"/>
      <c r="J18" s="141"/>
      <c r="K18" s="141"/>
      <c r="L18" s="141"/>
      <c r="M18" s="141"/>
      <c r="N18" s="141"/>
      <c r="O18" s="141"/>
      <c r="P18" s="141"/>
    </row>
    <row r="19" spans="4:16" ht="18.75" customHeight="1" x14ac:dyDescent="0.25">
      <c r="D19" s="141"/>
      <c r="E19" s="141"/>
      <c r="F19" s="141"/>
      <c r="G19" s="141"/>
      <c r="H19" s="141"/>
      <c r="I19" s="141"/>
      <c r="J19" s="141"/>
      <c r="K19" s="141"/>
      <c r="L19" s="141"/>
      <c r="M19" s="141"/>
      <c r="N19" s="141"/>
      <c r="O19" s="141"/>
      <c r="P19" s="141"/>
    </row>
    <row r="20" spans="4:16" x14ac:dyDescent="0.25">
      <c r="F20" s="29"/>
      <c r="G20" s="29"/>
      <c r="H20" s="29"/>
      <c r="I20" s="29"/>
      <c r="J20" s="29"/>
      <c r="K20" s="29"/>
    </row>
    <row r="21" spans="4:16" x14ac:dyDescent="0.25">
      <c r="D21" s="23" t="s">
        <v>202</v>
      </c>
      <c r="E21" s="29"/>
      <c r="F21" s="29"/>
      <c r="G21" s="29"/>
      <c r="H21" s="29"/>
      <c r="I21" s="29"/>
      <c r="J21" s="29"/>
      <c r="K21" s="29"/>
    </row>
    <row r="22" spans="4:16" x14ac:dyDescent="0.25">
      <c r="D22" s="118"/>
      <c r="E22" s="118"/>
      <c r="F22" s="118"/>
      <c r="G22" s="118"/>
      <c r="H22" s="118"/>
      <c r="I22" s="118"/>
      <c r="J22" s="118"/>
      <c r="K22" s="118"/>
      <c r="L22" s="118"/>
      <c r="M22" s="118"/>
      <c r="N22" s="118"/>
      <c r="O22" s="118"/>
      <c r="P22" s="118"/>
    </row>
    <row r="23" spans="4:16" x14ac:dyDescent="0.25">
      <c r="D23" s="118"/>
      <c r="E23" s="118"/>
      <c r="F23" s="118"/>
      <c r="G23" s="118"/>
      <c r="H23" s="118"/>
      <c r="I23" s="118"/>
      <c r="J23" s="118"/>
      <c r="K23" s="118"/>
      <c r="L23" s="118"/>
      <c r="M23" s="118"/>
      <c r="N23" s="118"/>
      <c r="O23" s="118"/>
      <c r="P23" s="118"/>
    </row>
    <row r="24" spans="4:16" x14ac:dyDescent="0.25">
      <c r="D24" s="118"/>
      <c r="E24" s="118"/>
      <c r="F24" s="118"/>
      <c r="G24" s="118"/>
      <c r="H24" s="118"/>
      <c r="I24" s="118"/>
      <c r="J24" s="118"/>
      <c r="K24" s="118"/>
      <c r="L24" s="118"/>
      <c r="M24" s="118"/>
      <c r="N24" s="118"/>
      <c r="O24" s="118"/>
      <c r="P24" s="118"/>
    </row>
    <row r="25" spans="4:16" ht="18" customHeight="1" x14ac:dyDescent="0.25">
      <c r="D25" s="118"/>
      <c r="E25" s="118"/>
      <c r="F25" s="118"/>
      <c r="G25" s="118"/>
      <c r="H25" s="118"/>
      <c r="I25" s="118"/>
      <c r="J25" s="118"/>
      <c r="K25" s="118"/>
      <c r="L25" s="118"/>
      <c r="M25" s="118"/>
      <c r="N25" s="118"/>
      <c r="O25" s="118"/>
      <c r="P25" s="118"/>
    </row>
    <row r="27" spans="4:16" x14ac:dyDescent="0.25">
      <c r="D27" s="23" t="s">
        <v>203</v>
      </c>
    </row>
    <row r="28" spans="4:16" x14ac:dyDescent="0.25">
      <c r="D28" s="118"/>
      <c r="E28" s="118"/>
      <c r="F28" s="118"/>
      <c r="G28" s="118"/>
      <c r="H28" s="118"/>
      <c r="I28" s="118"/>
      <c r="J28" s="118"/>
      <c r="K28" s="118"/>
      <c r="L28" s="118"/>
      <c r="M28" s="118"/>
      <c r="N28" s="118"/>
      <c r="O28" s="118"/>
      <c r="P28" s="118"/>
    </row>
    <row r="29" spans="4:16" x14ac:dyDescent="0.25">
      <c r="D29" s="118"/>
      <c r="E29" s="118"/>
      <c r="F29" s="118"/>
      <c r="G29" s="118"/>
      <c r="H29" s="118"/>
      <c r="I29" s="118"/>
      <c r="J29" s="118"/>
      <c r="K29" s="118"/>
      <c r="L29" s="118"/>
      <c r="M29" s="118"/>
      <c r="N29" s="118"/>
      <c r="O29" s="118"/>
      <c r="P29" s="118"/>
    </row>
    <row r="30" spans="4:16" x14ac:dyDescent="0.25">
      <c r="D30" s="118"/>
      <c r="E30" s="118"/>
      <c r="F30" s="118"/>
      <c r="G30" s="118"/>
      <c r="H30" s="118"/>
      <c r="I30" s="118"/>
      <c r="J30" s="118"/>
      <c r="K30" s="118"/>
      <c r="L30" s="118"/>
      <c r="M30" s="118"/>
      <c r="N30" s="118"/>
      <c r="O30" s="118"/>
      <c r="P30" s="118"/>
    </row>
    <row r="31" spans="4:16" ht="22.5" customHeight="1" x14ac:dyDescent="0.25">
      <c r="D31" s="118"/>
      <c r="E31" s="118"/>
      <c r="F31" s="118"/>
      <c r="G31" s="118"/>
      <c r="H31" s="118"/>
      <c r="I31" s="118"/>
      <c r="J31" s="118"/>
      <c r="K31" s="118"/>
      <c r="L31" s="118"/>
      <c r="M31" s="118"/>
      <c r="N31" s="118"/>
      <c r="O31" s="118"/>
      <c r="P31" s="118"/>
    </row>
    <row r="34" spans="4:16" ht="26.25" x14ac:dyDescent="0.4">
      <c r="D34" s="142" t="s">
        <v>292</v>
      </c>
      <c r="E34" s="142"/>
      <c r="F34" s="142"/>
      <c r="G34" s="142"/>
      <c r="H34" s="142"/>
      <c r="I34" s="142"/>
      <c r="J34" s="142"/>
      <c r="K34" s="142"/>
      <c r="L34" s="142"/>
      <c r="M34" s="142"/>
      <c r="N34" s="142"/>
      <c r="O34" s="142"/>
      <c r="P34" s="142"/>
    </row>
  </sheetData>
  <sheetProtection sheet="1" objects="1" scenarios="1" selectLockedCells="1"/>
  <mergeCells count="9">
    <mergeCell ref="D16:P19"/>
    <mergeCell ref="D22:P25"/>
    <mergeCell ref="D28:P31"/>
    <mergeCell ref="D34:P34"/>
    <mergeCell ref="F3:K3"/>
    <mergeCell ref="E5:I5"/>
    <mergeCell ref="D9:I9"/>
    <mergeCell ref="E11:I11"/>
    <mergeCell ref="E13:I13"/>
  </mergeCells>
  <dataValidations count="3">
    <dataValidation type="list" allowBlank="1" showInputMessage="1" showErrorMessage="1" sqref="J5 J7" xr:uid="{C8CFEDE4-66EE-47DF-BC00-7EBFA7D01DB1}">
      <formula1>"Low,Medium,High"</formula1>
    </dataValidation>
    <dataValidation type="list" allowBlank="1" showInputMessage="1" showErrorMessage="1" sqref="J9 J13" xr:uid="{05E88A42-6BA4-4948-88F5-F5EBFBA646CF}">
      <formula1>"Yes,No"</formula1>
    </dataValidation>
    <dataValidation type="list" allowBlank="1" showInputMessage="1" showErrorMessage="1" sqref="J11" xr:uid="{66C93896-1E0A-4E95-B9B3-6862FB3BB9C0}">
      <formula1>"Good,Limited,Marginal"</formula1>
    </dataValidation>
  </dataValidations>
  <hyperlinks>
    <hyperlink ref="D34:P34" location="'Preferred Options &amp; Rationale'!A1" display="Proceed to #6 - Incident Control Objectives and Strategy" xr:uid="{841298D5-BEDD-4EAF-B654-F38D6CDF303C}"/>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81F57-2FA5-48A3-BCD8-04EF80EA137E}">
  <sheetPr codeName="Sheet12"/>
  <dimension ref="B2:W72"/>
  <sheetViews>
    <sheetView showGridLines="0" showRowColHeaders="0" topLeftCell="A19" zoomScaleNormal="100" workbookViewId="0">
      <selection activeCell="B42" sqref="B42:L48"/>
    </sheetView>
  </sheetViews>
  <sheetFormatPr defaultColWidth="9.140625" defaultRowHeight="15" x14ac:dyDescent="0.25"/>
  <cols>
    <col min="1" max="16384" width="9.140625" style="1"/>
  </cols>
  <sheetData>
    <row r="2" spans="2:12" ht="35.25" x14ac:dyDescent="0.25">
      <c r="B2" s="17" t="s">
        <v>145</v>
      </c>
    </row>
    <row r="3" spans="2:12" x14ac:dyDescent="0.25">
      <c r="B3" s="91" t="s">
        <v>236</v>
      </c>
    </row>
    <row r="5" spans="2:12" x14ac:dyDescent="0.25">
      <c r="B5" s="96" t="s">
        <v>248</v>
      </c>
      <c r="K5" s="146" t="s">
        <v>252</v>
      </c>
      <c r="L5" s="146"/>
    </row>
    <row r="6" spans="2:12" ht="27.75" customHeight="1" x14ac:dyDescent="0.25">
      <c r="B6" s="97" t="s">
        <v>249</v>
      </c>
      <c r="C6" s="65"/>
      <c r="D6" s="65"/>
      <c r="E6" s="65"/>
      <c r="F6" s="65"/>
      <c r="G6" s="65"/>
      <c r="H6" s="65"/>
      <c r="I6" s="65"/>
      <c r="J6" s="65"/>
      <c r="K6" s="151">
        <f>Values!F6</f>
        <v>0</v>
      </c>
      <c r="L6" s="151"/>
    </row>
    <row r="7" spans="2:12" ht="9.75" customHeight="1" x14ac:dyDescent="0.25">
      <c r="B7" s="72"/>
      <c r="C7" s="65"/>
      <c r="D7" s="65"/>
      <c r="E7" s="65"/>
      <c r="F7" s="65"/>
      <c r="G7" s="65"/>
      <c r="H7" s="65"/>
      <c r="I7" s="65"/>
      <c r="J7" s="65"/>
      <c r="K7" s="65"/>
      <c r="L7" s="73"/>
    </row>
    <row r="8" spans="2:12" x14ac:dyDescent="0.25">
      <c r="B8" s="150">
        <f>Values!C8</f>
        <v>0</v>
      </c>
      <c r="C8" s="150"/>
      <c r="D8" s="150"/>
      <c r="E8" s="150"/>
      <c r="F8" s="150"/>
      <c r="G8" s="150"/>
      <c r="H8" s="150"/>
      <c r="I8" s="150"/>
      <c r="J8" s="150"/>
      <c r="K8" s="150"/>
      <c r="L8" s="150"/>
    </row>
    <row r="9" spans="2:12" x14ac:dyDescent="0.25">
      <c r="B9" s="150"/>
      <c r="C9" s="150"/>
      <c r="D9" s="150"/>
      <c r="E9" s="150"/>
      <c r="F9" s="150"/>
      <c r="G9" s="150"/>
      <c r="H9" s="150"/>
      <c r="I9" s="150"/>
      <c r="J9" s="150"/>
      <c r="K9" s="150"/>
      <c r="L9" s="150"/>
    </row>
    <row r="10" spans="2:12" x14ac:dyDescent="0.25">
      <c r="B10" s="150"/>
      <c r="C10" s="150"/>
      <c r="D10" s="150"/>
      <c r="E10" s="150"/>
      <c r="F10" s="150"/>
      <c r="G10" s="150"/>
      <c r="H10" s="150"/>
      <c r="I10" s="150"/>
      <c r="J10" s="150"/>
      <c r="K10" s="150"/>
      <c r="L10" s="150"/>
    </row>
    <row r="11" spans="2:12" x14ac:dyDescent="0.25">
      <c r="B11" s="150"/>
      <c r="C11" s="150"/>
      <c r="D11" s="150"/>
      <c r="E11" s="150"/>
      <c r="F11" s="150"/>
      <c r="G11" s="150"/>
      <c r="H11" s="150"/>
      <c r="I11" s="150"/>
      <c r="J11" s="150"/>
      <c r="K11" s="150"/>
      <c r="L11" s="150"/>
    </row>
    <row r="12" spans="2:12" x14ac:dyDescent="0.25">
      <c r="B12" s="150"/>
      <c r="C12" s="150"/>
      <c r="D12" s="150"/>
      <c r="E12" s="150"/>
      <c r="F12" s="150"/>
      <c r="G12" s="150"/>
      <c r="H12" s="150"/>
      <c r="I12" s="150"/>
      <c r="J12" s="150"/>
      <c r="K12" s="150"/>
      <c r="L12" s="150"/>
    </row>
    <row r="13" spans="2:12" x14ac:dyDescent="0.25">
      <c r="B13" s="150"/>
      <c r="C13" s="150"/>
      <c r="D13" s="150"/>
      <c r="E13" s="150"/>
      <c r="F13" s="150"/>
      <c r="G13" s="150"/>
      <c r="H13" s="150"/>
      <c r="I13" s="150"/>
      <c r="J13" s="150"/>
      <c r="K13" s="150"/>
      <c r="L13" s="150"/>
    </row>
    <row r="14" spans="2:12" x14ac:dyDescent="0.25">
      <c r="B14" s="150"/>
      <c r="C14" s="150"/>
      <c r="D14" s="150"/>
      <c r="E14" s="150"/>
      <c r="F14" s="150"/>
      <c r="G14" s="150"/>
      <c r="H14" s="150"/>
      <c r="I14" s="150"/>
      <c r="J14" s="150"/>
      <c r="K14" s="150"/>
      <c r="L14" s="150"/>
    </row>
    <row r="15" spans="2:12" x14ac:dyDescent="0.25">
      <c r="B15" s="150"/>
      <c r="C15" s="150"/>
      <c r="D15" s="150"/>
      <c r="E15" s="150"/>
      <c r="F15" s="150"/>
      <c r="G15" s="150"/>
      <c r="H15" s="150"/>
      <c r="I15" s="150"/>
      <c r="J15" s="150"/>
      <c r="K15" s="150"/>
      <c r="L15" s="150"/>
    </row>
    <row r="16" spans="2:12" x14ac:dyDescent="0.25">
      <c r="K16" s="146" t="s">
        <v>252</v>
      </c>
      <c r="L16" s="146"/>
    </row>
    <row r="17" spans="2:20" ht="25.5" customHeight="1" x14ac:dyDescent="0.25">
      <c r="B17" s="97" t="s">
        <v>250</v>
      </c>
      <c r="C17" s="75"/>
      <c r="D17" s="65"/>
      <c r="E17" s="65"/>
      <c r="F17" s="65"/>
      <c r="G17" s="65"/>
      <c r="H17" s="65"/>
      <c r="I17" s="65"/>
      <c r="J17" s="65"/>
      <c r="K17" s="147">
        <f>Values!F15</f>
        <v>0</v>
      </c>
      <c r="L17" s="147"/>
      <c r="O17" s="152" t="s">
        <v>314</v>
      </c>
      <c r="P17" s="152"/>
      <c r="Q17" s="102"/>
      <c r="R17" s="102"/>
      <c r="S17" s="102"/>
      <c r="T17" s="102"/>
    </row>
    <row r="18" spans="2:20" ht="9" customHeight="1" x14ac:dyDescent="0.25">
      <c r="B18" s="72"/>
      <c r="C18" s="65"/>
      <c r="D18" s="65"/>
      <c r="E18" s="65"/>
      <c r="F18" s="65"/>
      <c r="G18" s="65"/>
      <c r="H18" s="65"/>
      <c r="I18" s="65"/>
      <c r="J18" s="65"/>
      <c r="K18" s="65"/>
      <c r="L18" s="66"/>
      <c r="O18" s="152"/>
      <c r="P18" s="152"/>
      <c r="Q18" s="102"/>
      <c r="R18" s="102"/>
      <c r="S18" s="102"/>
      <c r="T18" s="102"/>
    </row>
    <row r="19" spans="2:20" x14ac:dyDescent="0.25">
      <c r="B19" s="150">
        <f>Values!C17</f>
        <v>0</v>
      </c>
      <c r="C19" s="150"/>
      <c r="D19" s="150"/>
      <c r="E19" s="150"/>
      <c r="F19" s="150"/>
      <c r="G19" s="150"/>
      <c r="H19" s="150"/>
      <c r="I19" s="150"/>
      <c r="J19" s="150"/>
      <c r="K19" s="150"/>
      <c r="L19" s="150"/>
      <c r="O19" s="152"/>
      <c r="P19" s="152"/>
      <c r="Q19" s="102"/>
      <c r="R19" s="102"/>
      <c r="S19" s="102"/>
      <c r="T19" s="102"/>
    </row>
    <row r="20" spans="2:20" x14ac:dyDescent="0.25">
      <c r="B20" s="150"/>
      <c r="C20" s="150"/>
      <c r="D20" s="150"/>
      <c r="E20" s="150"/>
      <c r="F20" s="150"/>
      <c r="G20" s="150"/>
      <c r="H20" s="150"/>
      <c r="I20" s="150"/>
      <c r="J20" s="150"/>
      <c r="K20" s="150"/>
      <c r="L20" s="150"/>
      <c r="O20" s="152"/>
      <c r="P20" s="152"/>
      <c r="Q20" s="102"/>
      <c r="R20" s="102"/>
      <c r="S20" s="102"/>
      <c r="T20" s="102"/>
    </row>
    <row r="21" spans="2:20" x14ac:dyDescent="0.25">
      <c r="B21" s="150"/>
      <c r="C21" s="150"/>
      <c r="D21" s="150"/>
      <c r="E21" s="150"/>
      <c r="F21" s="150"/>
      <c r="G21" s="150"/>
      <c r="H21" s="150"/>
      <c r="I21" s="150"/>
      <c r="J21" s="150"/>
      <c r="K21" s="150"/>
      <c r="L21" s="150"/>
      <c r="O21" s="152"/>
      <c r="P21" s="152"/>
      <c r="Q21" s="102"/>
      <c r="R21" s="102"/>
      <c r="S21" s="102"/>
      <c r="T21" s="102"/>
    </row>
    <row r="22" spans="2:20" x14ac:dyDescent="0.25">
      <c r="B22" s="150"/>
      <c r="C22" s="150"/>
      <c r="D22" s="150"/>
      <c r="E22" s="150"/>
      <c r="F22" s="150"/>
      <c r="G22" s="150"/>
      <c r="H22" s="150"/>
      <c r="I22" s="150"/>
      <c r="J22" s="150"/>
      <c r="K22" s="150"/>
      <c r="L22" s="150"/>
      <c r="O22" s="152"/>
      <c r="P22" s="152"/>
      <c r="Q22" s="102"/>
      <c r="R22" s="102"/>
      <c r="S22" s="102"/>
      <c r="T22" s="102"/>
    </row>
    <row r="23" spans="2:20" x14ac:dyDescent="0.25">
      <c r="B23" s="150"/>
      <c r="C23" s="150"/>
      <c r="D23" s="150"/>
      <c r="E23" s="150"/>
      <c r="F23" s="150"/>
      <c r="G23" s="150"/>
      <c r="H23" s="150"/>
      <c r="I23" s="150"/>
      <c r="J23" s="150"/>
      <c r="K23" s="150"/>
      <c r="L23" s="150"/>
    </row>
    <row r="24" spans="2:20" x14ac:dyDescent="0.25">
      <c r="B24" s="150"/>
      <c r="C24" s="150"/>
      <c r="D24" s="150"/>
      <c r="E24" s="150"/>
      <c r="F24" s="150"/>
      <c r="G24" s="150"/>
      <c r="H24" s="150"/>
      <c r="I24" s="150"/>
      <c r="J24" s="150"/>
      <c r="K24" s="150"/>
      <c r="L24" s="150"/>
    </row>
    <row r="25" spans="2:20" x14ac:dyDescent="0.25">
      <c r="B25" s="150"/>
      <c r="C25" s="150"/>
      <c r="D25" s="150"/>
      <c r="E25" s="150"/>
      <c r="F25" s="150"/>
      <c r="G25" s="150"/>
      <c r="H25" s="150"/>
      <c r="I25" s="150"/>
      <c r="J25" s="150"/>
      <c r="K25" s="150"/>
      <c r="L25" s="150"/>
    </row>
    <row r="26" spans="2:20" x14ac:dyDescent="0.25">
      <c r="B26" s="150"/>
      <c r="C26" s="150"/>
      <c r="D26" s="150"/>
      <c r="E26" s="150"/>
      <c r="F26" s="150"/>
      <c r="G26" s="150"/>
      <c r="H26" s="150"/>
      <c r="I26" s="150"/>
      <c r="J26" s="150"/>
      <c r="K26" s="150"/>
      <c r="L26" s="150"/>
    </row>
    <row r="27" spans="2:20" x14ac:dyDescent="0.25">
      <c r="B27" s="67"/>
      <c r="C27" s="67"/>
      <c r="D27" s="67"/>
      <c r="E27" s="67"/>
      <c r="F27" s="67"/>
      <c r="G27" s="67"/>
      <c r="H27" s="67"/>
      <c r="I27" s="67"/>
      <c r="J27" s="67"/>
      <c r="K27" s="67"/>
      <c r="L27" s="67"/>
    </row>
    <row r="28" spans="2:20" x14ac:dyDescent="0.25">
      <c r="B28" s="149" t="s">
        <v>259</v>
      </c>
      <c r="C28" s="149"/>
      <c r="D28" s="149"/>
      <c r="E28" s="149"/>
      <c r="F28" s="149"/>
      <c r="G28" s="149"/>
      <c r="H28" s="149"/>
      <c r="I28" s="149"/>
      <c r="J28" s="149"/>
      <c r="K28" s="149"/>
      <c r="L28" s="149"/>
    </row>
    <row r="29" spans="2:20" x14ac:dyDescent="0.25">
      <c r="B29" s="67"/>
      <c r="C29" s="67"/>
      <c r="D29" s="67"/>
      <c r="E29" s="67"/>
      <c r="F29" s="67"/>
      <c r="G29" s="67"/>
      <c r="H29" s="67"/>
      <c r="I29" s="67"/>
      <c r="J29" s="67"/>
      <c r="K29" s="67"/>
      <c r="L29" s="67"/>
    </row>
    <row r="30" spans="2:20" x14ac:dyDescent="0.25">
      <c r="B30" s="150">
        <f>'Impact to Other AgncsorJurisdic'!C14</f>
        <v>0</v>
      </c>
      <c r="C30" s="150"/>
      <c r="D30" s="150"/>
      <c r="E30" s="150"/>
      <c r="F30" s="150"/>
      <c r="G30" s="150"/>
      <c r="H30" s="150"/>
      <c r="I30" s="150"/>
      <c r="J30" s="150"/>
      <c r="K30" s="150"/>
      <c r="L30" s="150"/>
    </row>
    <row r="31" spans="2:20" x14ac:dyDescent="0.25">
      <c r="B31" s="150"/>
      <c r="C31" s="150"/>
      <c r="D31" s="150"/>
      <c r="E31" s="150"/>
      <c r="F31" s="150"/>
      <c r="G31" s="150"/>
      <c r="H31" s="150"/>
      <c r="I31" s="150"/>
      <c r="J31" s="150"/>
      <c r="K31" s="150"/>
      <c r="L31" s="150"/>
    </row>
    <row r="32" spans="2:20" x14ac:dyDescent="0.25">
      <c r="B32" s="150"/>
      <c r="C32" s="150"/>
      <c r="D32" s="150"/>
      <c r="E32" s="150"/>
      <c r="F32" s="150"/>
      <c r="G32" s="150"/>
      <c r="H32" s="150"/>
      <c r="I32" s="150"/>
      <c r="J32" s="150"/>
      <c r="K32" s="150"/>
      <c r="L32" s="150"/>
    </row>
    <row r="33" spans="2:22" x14ac:dyDescent="0.25">
      <c r="B33" s="150"/>
      <c r="C33" s="150"/>
      <c r="D33" s="150"/>
      <c r="E33" s="150"/>
      <c r="F33" s="150"/>
      <c r="G33" s="150"/>
      <c r="H33" s="150"/>
      <c r="I33" s="150"/>
      <c r="J33" s="150"/>
      <c r="K33" s="150"/>
      <c r="L33" s="150"/>
    </row>
    <row r="34" spans="2:22" x14ac:dyDescent="0.25">
      <c r="B34" s="150"/>
      <c r="C34" s="150"/>
      <c r="D34" s="150"/>
      <c r="E34" s="150"/>
      <c r="F34" s="150"/>
      <c r="G34" s="150"/>
      <c r="H34" s="150"/>
      <c r="I34" s="150"/>
      <c r="J34" s="150"/>
      <c r="K34" s="150"/>
      <c r="L34" s="150"/>
    </row>
    <row r="35" spans="2:22" x14ac:dyDescent="0.25">
      <c r="B35" s="150"/>
      <c r="C35" s="150"/>
      <c r="D35" s="150"/>
      <c r="E35" s="150"/>
      <c r="F35" s="150"/>
      <c r="G35" s="150"/>
      <c r="H35" s="150"/>
      <c r="I35" s="150"/>
      <c r="J35" s="150"/>
      <c r="K35" s="150"/>
      <c r="L35" s="150"/>
      <c r="N35" s="144" t="s">
        <v>294</v>
      </c>
      <c r="O35" s="144"/>
      <c r="P35" s="144"/>
      <c r="Q35" s="144"/>
      <c r="R35" s="144"/>
      <c r="S35" s="144"/>
      <c r="T35" s="144"/>
      <c r="U35" s="144"/>
      <c r="V35" s="144"/>
    </row>
    <row r="36" spans="2:22" x14ac:dyDescent="0.25">
      <c r="B36" s="150"/>
      <c r="C36" s="150"/>
      <c r="D36" s="150"/>
      <c r="E36" s="150"/>
      <c r="F36" s="150"/>
      <c r="G36" s="150"/>
      <c r="H36" s="150"/>
      <c r="I36" s="150"/>
      <c r="J36" s="150"/>
      <c r="K36" s="150"/>
      <c r="L36" s="150"/>
      <c r="N36" s="144"/>
      <c r="O36" s="144"/>
      <c r="P36" s="144"/>
      <c r="Q36" s="144"/>
      <c r="R36" s="144"/>
      <c r="S36" s="144"/>
      <c r="T36" s="144"/>
      <c r="U36" s="144"/>
      <c r="V36" s="144"/>
    </row>
    <row r="37" spans="2:22" ht="15" customHeight="1" x14ac:dyDescent="0.25">
      <c r="B37" s="74" t="s">
        <v>254</v>
      </c>
      <c r="C37" s="68"/>
      <c r="D37" s="68"/>
      <c r="E37" s="68"/>
      <c r="F37" s="69"/>
      <c r="G37" s="69"/>
      <c r="H37" s="153" t="s">
        <v>253</v>
      </c>
      <c r="I37" s="153"/>
      <c r="J37" s="153"/>
      <c r="K37" s="153"/>
      <c r="L37" s="153"/>
      <c r="N37" s="145" t="s">
        <v>295</v>
      </c>
      <c r="O37" s="145"/>
      <c r="P37" s="145"/>
      <c r="Q37" s="145"/>
      <c r="R37" s="145"/>
      <c r="S37" s="145"/>
      <c r="T37" s="145"/>
      <c r="U37" s="145"/>
      <c r="V37" s="145"/>
    </row>
    <row r="38" spans="2:22" ht="15" customHeight="1" x14ac:dyDescent="0.25">
      <c r="B38" s="154" t="s">
        <v>284</v>
      </c>
      <c r="C38" s="154"/>
      <c r="D38" s="154"/>
      <c r="E38" s="154"/>
      <c r="F38" s="154"/>
      <c r="G38" s="70"/>
      <c r="H38" s="154" t="s">
        <v>284</v>
      </c>
      <c r="I38" s="154"/>
      <c r="J38" s="154"/>
      <c r="K38" s="154"/>
      <c r="L38" s="154"/>
      <c r="N38" s="145"/>
      <c r="O38" s="145"/>
      <c r="P38" s="145"/>
      <c r="Q38" s="145"/>
      <c r="R38" s="145"/>
      <c r="S38" s="145"/>
      <c r="T38" s="145"/>
      <c r="U38" s="145"/>
      <c r="V38" s="145"/>
    </row>
    <row r="39" spans="2:22" ht="9.75" customHeight="1" x14ac:dyDescent="0.25">
      <c r="B39" s="3"/>
      <c r="C39" s="3"/>
      <c r="D39" s="3"/>
      <c r="E39" s="3"/>
      <c r="F39" s="3"/>
      <c r="G39" s="70"/>
      <c r="H39" s="3"/>
      <c r="I39" s="3"/>
      <c r="J39" s="3"/>
      <c r="K39" s="3"/>
      <c r="L39" s="3"/>
      <c r="N39" s="145"/>
      <c r="O39" s="145"/>
      <c r="P39" s="145"/>
      <c r="Q39" s="145"/>
      <c r="R39" s="145"/>
      <c r="S39" s="145"/>
      <c r="T39" s="145"/>
      <c r="U39" s="145"/>
      <c r="V39" s="145"/>
    </row>
    <row r="40" spans="2:22" ht="28.5" customHeight="1" x14ac:dyDescent="0.25">
      <c r="B40" s="155" t="s">
        <v>300</v>
      </c>
      <c r="C40" s="155"/>
      <c r="D40" s="93" t="s">
        <v>301</v>
      </c>
      <c r="E40" s="156" t="s">
        <v>302</v>
      </c>
      <c r="F40" s="156"/>
      <c r="G40" s="93" t="s">
        <v>301</v>
      </c>
      <c r="H40" s="155" t="s">
        <v>303</v>
      </c>
      <c r="I40" s="155"/>
      <c r="J40" s="155"/>
      <c r="K40" s="93" t="s">
        <v>301</v>
      </c>
      <c r="L40" s="3"/>
      <c r="N40" s="145"/>
      <c r="O40" s="145"/>
      <c r="P40" s="145"/>
      <c r="Q40" s="145"/>
      <c r="R40" s="145"/>
      <c r="S40" s="145"/>
      <c r="T40" s="145"/>
      <c r="U40" s="145"/>
      <c r="V40" s="145"/>
    </row>
    <row r="41" spans="2:22" ht="9.75" customHeight="1" x14ac:dyDescent="0.25">
      <c r="B41" s="3"/>
      <c r="C41" s="3"/>
      <c r="D41" s="3"/>
      <c r="E41" s="3"/>
      <c r="F41" s="3"/>
      <c r="G41" s="70"/>
      <c r="H41" s="3"/>
      <c r="I41" s="3"/>
      <c r="J41" s="3"/>
      <c r="K41" s="3"/>
      <c r="L41" s="3"/>
      <c r="N41" s="145"/>
      <c r="O41" s="145"/>
      <c r="P41" s="145"/>
      <c r="Q41" s="145"/>
      <c r="R41" s="145"/>
      <c r="S41" s="145"/>
      <c r="T41" s="145"/>
      <c r="U41" s="145"/>
      <c r="V41" s="145"/>
    </row>
    <row r="42" spans="2:22" x14ac:dyDescent="0.25">
      <c r="B42" s="128" t="s">
        <v>257</v>
      </c>
      <c r="C42" s="128"/>
      <c r="D42" s="128"/>
      <c r="E42" s="128"/>
      <c r="F42" s="128"/>
      <c r="G42" s="128"/>
      <c r="H42" s="128"/>
      <c r="I42" s="128"/>
      <c r="J42" s="128"/>
      <c r="K42" s="128"/>
      <c r="L42" s="128"/>
      <c r="N42" s="145"/>
      <c r="O42" s="145"/>
      <c r="P42" s="145"/>
      <c r="Q42" s="145"/>
      <c r="R42" s="145"/>
      <c r="S42" s="145"/>
      <c r="T42" s="145"/>
      <c r="U42" s="145"/>
      <c r="V42" s="145"/>
    </row>
    <row r="43" spans="2:22" x14ac:dyDescent="0.25">
      <c r="B43" s="128"/>
      <c r="C43" s="128"/>
      <c r="D43" s="128"/>
      <c r="E43" s="128"/>
      <c r="F43" s="128"/>
      <c r="G43" s="128"/>
      <c r="H43" s="128"/>
      <c r="I43" s="128"/>
      <c r="J43" s="128"/>
      <c r="K43" s="128"/>
      <c r="L43" s="128"/>
      <c r="N43" s="145"/>
      <c r="O43" s="145"/>
      <c r="P43" s="145"/>
      <c r="Q43" s="145"/>
      <c r="R43" s="145"/>
      <c r="S43" s="145"/>
      <c r="T43" s="145"/>
      <c r="U43" s="145"/>
      <c r="V43" s="145"/>
    </row>
    <row r="44" spans="2:22" x14ac:dyDescent="0.25">
      <c r="B44" s="128"/>
      <c r="C44" s="128"/>
      <c r="D44" s="128"/>
      <c r="E44" s="128"/>
      <c r="F44" s="128"/>
      <c r="G44" s="128"/>
      <c r="H44" s="128"/>
      <c r="I44" s="128"/>
      <c r="J44" s="128"/>
      <c r="K44" s="128"/>
      <c r="L44" s="128"/>
      <c r="N44" s="145"/>
      <c r="O44" s="145"/>
      <c r="P44" s="145"/>
      <c r="Q44" s="145"/>
      <c r="R44" s="145"/>
      <c r="S44" s="145"/>
      <c r="T44" s="145"/>
      <c r="U44" s="145"/>
      <c r="V44" s="145"/>
    </row>
    <row r="45" spans="2:22" x14ac:dyDescent="0.25">
      <c r="B45" s="128"/>
      <c r="C45" s="128"/>
      <c r="D45" s="128"/>
      <c r="E45" s="128"/>
      <c r="F45" s="128"/>
      <c r="G45" s="128"/>
      <c r="H45" s="128"/>
      <c r="I45" s="128"/>
      <c r="J45" s="128"/>
      <c r="K45" s="128"/>
      <c r="L45" s="128"/>
      <c r="N45" s="145"/>
      <c r="O45" s="145"/>
      <c r="P45" s="145"/>
      <c r="Q45" s="145"/>
      <c r="R45" s="145"/>
      <c r="S45" s="145"/>
      <c r="T45" s="145"/>
      <c r="U45" s="145"/>
      <c r="V45" s="145"/>
    </row>
    <row r="46" spans="2:22" x14ac:dyDescent="0.25">
      <c r="B46" s="128"/>
      <c r="C46" s="128"/>
      <c r="D46" s="128"/>
      <c r="E46" s="128"/>
      <c r="F46" s="128"/>
      <c r="G46" s="128"/>
      <c r="H46" s="128"/>
      <c r="I46" s="128"/>
      <c r="J46" s="128"/>
      <c r="K46" s="128"/>
      <c r="L46" s="128"/>
      <c r="N46" s="145"/>
      <c r="O46" s="145"/>
      <c r="P46" s="145"/>
      <c r="Q46" s="145"/>
      <c r="R46" s="145"/>
      <c r="S46" s="145"/>
      <c r="T46" s="145"/>
      <c r="U46" s="145"/>
      <c r="V46" s="145"/>
    </row>
    <row r="47" spans="2:22" x14ac:dyDescent="0.25">
      <c r="B47" s="128"/>
      <c r="C47" s="128"/>
      <c r="D47" s="128"/>
      <c r="E47" s="128"/>
      <c r="F47" s="128"/>
      <c r="G47" s="128"/>
      <c r="H47" s="128"/>
      <c r="I47" s="128"/>
      <c r="J47" s="128"/>
      <c r="K47" s="128"/>
      <c r="L47" s="128"/>
      <c r="N47" s="145"/>
      <c r="O47" s="145"/>
      <c r="P47" s="145"/>
      <c r="Q47" s="145"/>
      <c r="R47" s="145"/>
      <c r="S47" s="145"/>
      <c r="T47" s="145"/>
      <c r="U47" s="145"/>
      <c r="V47" s="145"/>
    </row>
    <row r="48" spans="2:22" x14ac:dyDescent="0.25">
      <c r="B48" s="128"/>
      <c r="C48" s="128"/>
      <c r="D48" s="128"/>
      <c r="E48" s="128"/>
      <c r="F48" s="128"/>
      <c r="G48" s="128"/>
      <c r="H48" s="128"/>
      <c r="I48" s="128"/>
      <c r="J48" s="128"/>
      <c r="K48" s="128"/>
      <c r="L48" s="128"/>
      <c r="N48" s="145"/>
      <c r="O48" s="145"/>
      <c r="P48" s="145"/>
      <c r="Q48" s="145"/>
      <c r="R48" s="145"/>
      <c r="S48" s="145"/>
      <c r="T48" s="145"/>
      <c r="U48" s="145"/>
      <c r="V48" s="145"/>
    </row>
    <row r="49" spans="2:23" x14ac:dyDescent="0.25">
      <c r="N49" s="145"/>
      <c r="O49" s="145"/>
      <c r="P49" s="145"/>
      <c r="Q49" s="145"/>
      <c r="R49" s="145"/>
      <c r="S49" s="145"/>
      <c r="T49" s="145"/>
      <c r="U49" s="145"/>
      <c r="V49" s="145"/>
    </row>
    <row r="50" spans="2:23" ht="23.25" customHeight="1" x14ac:dyDescent="0.25">
      <c r="B50" s="148" t="s">
        <v>260</v>
      </c>
      <c r="C50" s="148"/>
      <c r="D50" s="148"/>
      <c r="E50" s="148"/>
      <c r="F50" s="148"/>
      <c r="G50" s="148"/>
      <c r="H50" s="148"/>
      <c r="I50" s="148"/>
      <c r="J50" s="148"/>
      <c r="K50" s="148"/>
      <c r="L50" s="148"/>
      <c r="N50" s="145"/>
      <c r="O50" s="145"/>
      <c r="P50" s="145"/>
      <c r="Q50" s="145"/>
      <c r="R50" s="145"/>
      <c r="S50" s="145"/>
      <c r="T50" s="145"/>
      <c r="U50" s="145"/>
      <c r="V50" s="145"/>
    </row>
    <row r="51" spans="2:23" x14ac:dyDescent="0.25">
      <c r="B51" s="5" t="s">
        <v>267</v>
      </c>
      <c r="N51" s="145"/>
      <c r="O51" s="145"/>
      <c r="P51" s="145"/>
      <c r="Q51" s="145"/>
      <c r="R51" s="145"/>
      <c r="S51" s="145"/>
      <c r="T51" s="145"/>
      <c r="U51" s="145"/>
      <c r="V51" s="145"/>
    </row>
    <row r="52" spans="2:23" x14ac:dyDescent="0.25">
      <c r="B52" s="128" t="s">
        <v>258</v>
      </c>
      <c r="C52" s="128"/>
      <c r="D52" s="128"/>
      <c r="E52" s="128"/>
      <c r="F52" s="128"/>
      <c r="G52" s="128"/>
      <c r="H52" s="128"/>
      <c r="I52" s="128"/>
      <c r="J52" s="128"/>
      <c r="K52" s="128"/>
      <c r="L52" s="128"/>
      <c r="N52" s="145"/>
      <c r="O52" s="145"/>
      <c r="P52" s="145"/>
      <c r="Q52" s="145"/>
      <c r="R52" s="145"/>
      <c r="S52" s="145"/>
      <c r="T52" s="145"/>
      <c r="U52" s="145"/>
      <c r="V52" s="145"/>
    </row>
    <row r="53" spans="2:23" x14ac:dyDescent="0.25">
      <c r="B53" s="128"/>
      <c r="C53" s="128"/>
      <c r="D53" s="128"/>
      <c r="E53" s="128"/>
      <c r="F53" s="128"/>
      <c r="G53" s="128"/>
      <c r="H53" s="128"/>
      <c r="I53" s="128"/>
      <c r="J53" s="128"/>
      <c r="K53" s="128"/>
      <c r="L53" s="128"/>
      <c r="N53" s="145"/>
      <c r="O53" s="145"/>
      <c r="P53" s="145"/>
      <c r="Q53" s="145"/>
      <c r="R53" s="145"/>
      <c r="S53" s="145"/>
      <c r="T53" s="145"/>
      <c r="U53" s="145"/>
      <c r="V53" s="145"/>
    </row>
    <row r="54" spans="2:23" x14ac:dyDescent="0.25">
      <c r="B54" s="128"/>
      <c r="C54" s="128"/>
      <c r="D54" s="128"/>
      <c r="E54" s="128"/>
      <c r="F54" s="128"/>
      <c r="G54" s="128"/>
      <c r="H54" s="128"/>
      <c r="I54" s="128"/>
      <c r="J54" s="128"/>
      <c r="K54" s="128"/>
      <c r="L54" s="128"/>
      <c r="N54" s="145"/>
      <c r="O54" s="145"/>
      <c r="P54" s="145"/>
      <c r="Q54" s="145"/>
      <c r="R54" s="145"/>
      <c r="S54" s="145"/>
      <c r="T54" s="145"/>
      <c r="U54" s="145"/>
      <c r="V54" s="145"/>
    </row>
    <row r="55" spans="2:23" ht="15" customHeight="1" x14ac:dyDescent="0.25">
      <c r="B55" s="128"/>
      <c r="C55" s="128"/>
      <c r="D55" s="128"/>
      <c r="E55" s="128"/>
      <c r="F55" s="128"/>
      <c r="G55" s="128"/>
      <c r="H55" s="128"/>
      <c r="I55" s="128"/>
      <c r="J55" s="128"/>
      <c r="K55" s="128"/>
      <c r="L55" s="128"/>
      <c r="N55" s="143" t="s">
        <v>296</v>
      </c>
      <c r="O55" s="143"/>
      <c r="P55" s="143"/>
      <c r="Q55" s="143"/>
      <c r="R55" s="143"/>
      <c r="S55" s="143"/>
      <c r="T55" s="143"/>
      <c r="U55" s="143"/>
      <c r="V55" s="143"/>
      <c r="W55" s="95"/>
    </row>
    <row r="56" spans="2:23" x14ac:dyDescent="0.25">
      <c r="B56" s="128"/>
      <c r="C56" s="128"/>
      <c r="D56" s="128"/>
      <c r="E56" s="128"/>
      <c r="F56" s="128"/>
      <c r="G56" s="128"/>
      <c r="H56" s="128"/>
      <c r="I56" s="128"/>
      <c r="J56" s="128"/>
      <c r="K56" s="128"/>
      <c r="L56" s="128"/>
      <c r="N56" s="143"/>
      <c r="O56" s="143"/>
      <c r="P56" s="143"/>
      <c r="Q56" s="143"/>
      <c r="R56" s="143"/>
      <c r="S56" s="143"/>
      <c r="T56" s="143"/>
      <c r="U56" s="143"/>
      <c r="V56" s="143"/>
      <c r="W56" s="95"/>
    </row>
    <row r="57" spans="2:23" x14ac:dyDescent="0.25">
      <c r="B57" s="128"/>
      <c r="C57" s="128"/>
      <c r="D57" s="128"/>
      <c r="E57" s="128"/>
      <c r="F57" s="128"/>
      <c r="G57" s="128"/>
      <c r="H57" s="128"/>
      <c r="I57" s="128"/>
      <c r="J57" s="128"/>
      <c r="K57" s="128"/>
      <c r="L57" s="128"/>
      <c r="N57" s="143"/>
      <c r="O57" s="143"/>
      <c r="P57" s="143"/>
      <c r="Q57" s="143"/>
      <c r="R57" s="143"/>
      <c r="S57" s="143"/>
      <c r="T57" s="143"/>
      <c r="U57" s="143"/>
      <c r="V57" s="143"/>
      <c r="W57" s="95"/>
    </row>
    <row r="58" spans="2:23" x14ac:dyDescent="0.25">
      <c r="B58" s="128"/>
      <c r="C58" s="128"/>
      <c r="D58" s="128"/>
      <c r="E58" s="128"/>
      <c r="F58" s="128"/>
      <c r="G58" s="128"/>
      <c r="H58" s="128"/>
      <c r="I58" s="128"/>
      <c r="J58" s="128"/>
      <c r="K58" s="128"/>
      <c r="L58" s="128"/>
      <c r="N58" s="143"/>
      <c r="O58" s="143"/>
      <c r="P58" s="143"/>
      <c r="Q58" s="143"/>
      <c r="R58" s="143"/>
      <c r="S58" s="143"/>
      <c r="T58" s="143"/>
      <c r="U58" s="143"/>
      <c r="V58" s="143"/>
      <c r="W58" s="95"/>
    </row>
    <row r="59" spans="2:23" x14ac:dyDescent="0.25">
      <c r="B59" s="128"/>
      <c r="C59" s="128"/>
      <c r="D59" s="128"/>
      <c r="E59" s="128"/>
      <c r="F59" s="128"/>
      <c r="G59" s="128"/>
      <c r="H59" s="128"/>
      <c r="I59" s="128"/>
      <c r="J59" s="128"/>
      <c r="K59" s="128"/>
      <c r="L59" s="128"/>
      <c r="N59" s="143"/>
      <c r="O59" s="143"/>
      <c r="P59" s="143"/>
      <c r="Q59" s="143"/>
      <c r="R59" s="143"/>
      <c r="S59" s="143"/>
      <c r="T59" s="143"/>
      <c r="U59" s="143"/>
      <c r="V59" s="143"/>
      <c r="W59" s="95"/>
    </row>
    <row r="60" spans="2:23" x14ac:dyDescent="0.25">
      <c r="N60" s="143"/>
      <c r="O60" s="143"/>
      <c r="P60" s="143"/>
      <c r="Q60" s="143"/>
      <c r="R60" s="143"/>
      <c r="S60" s="143"/>
      <c r="T60" s="143"/>
      <c r="U60" s="143"/>
      <c r="V60" s="143"/>
      <c r="W60" s="95"/>
    </row>
    <row r="61" spans="2:23" x14ac:dyDescent="0.25">
      <c r="B61" s="5" t="s">
        <v>237</v>
      </c>
      <c r="N61" s="143"/>
      <c r="O61" s="143"/>
      <c r="P61" s="143"/>
      <c r="Q61" s="143"/>
      <c r="R61" s="143"/>
      <c r="S61" s="143"/>
      <c r="T61" s="143"/>
      <c r="U61" s="143"/>
      <c r="V61" s="143"/>
      <c r="W61" s="95"/>
    </row>
    <row r="62" spans="2:23" x14ac:dyDescent="0.25">
      <c r="B62" s="128" t="s">
        <v>266</v>
      </c>
      <c r="C62" s="128"/>
      <c r="D62" s="128"/>
      <c r="E62" s="128"/>
      <c r="F62" s="128"/>
      <c r="G62" s="128"/>
      <c r="H62" s="128"/>
      <c r="I62" s="128"/>
      <c r="J62" s="128"/>
      <c r="K62" s="128"/>
      <c r="L62" s="128"/>
      <c r="N62" s="143"/>
      <c r="O62" s="143"/>
      <c r="P62" s="143"/>
      <c r="Q62" s="143"/>
      <c r="R62" s="143"/>
      <c r="S62" s="143"/>
      <c r="T62" s="143"/>
      <c r="U62" s="143"/>
      <c r="V62" s="143"/>
      <c r="W62" s="95"/>
    </row>
    <row r="63" spans="2:23" x14ac:dyDescent="0.25">
      <c r="B63" s="128"/>
      <c r="C63" s="128"/>
      <c r="D63" s="128"/>
      <c r="E63" s="128"/>
      <c r="F63" s="128"/>
      <c r="G63" s="128"/>
      <c r="H63" s="128"/>
      <c r="I63" s="128"/>
      <c r="J63" s="128"/>
      <c r="K63" s="128"/>
      <c r="L63" s="128"/>
      <c r="N63" s="143"/>
      <c r="O63" s="143"/>
      <c r="P63" s="143"/>
      <c r="Q63" s="143"/>
      <c r="R63" s="143"/>
      <c r="S63" s="143"/>
      <c r="T63" s="143"/>
      <c r="U63" s="143"/>
      <c r="V63" s="143"/>
      <c r="W63" s="95"/>
    </row>
    <row r="64" spans="2:23" x14ac:dyDescent="0.25">
      <c r="B64" s="128"/>
      <c r="C64" s="128"/>
      <c r="D64" s="128"/>
      <c r="E64" s="128"/>
      <c r="F64" s="128"/>
      <c r="G64" s="128"/>
      <c r="H64" s="128"/>
      <c r="I64" s="128"/>
      <c r="J64" s="128"/>
      <c r="K64" s="128"/>
      <c r="L64" s="128"/>
      <c r="N64" s="143"/>
      <c r="O64" s="143"/>
      <c r="P64" s="143"/>
      <c r="Q64" s="143"/>
      <c r="R64" s="143"/>
      <c r="S64" s="143"/>
      <c r="T64" s="143"/>
      <c r="U64" s="143"/>
      <c r="V64" s="143"/>
      <c r="W64" s="95"/>
    </row>
    <row r="65" spans="2:23" x14ac:dyDescent="0.25">
      <c r="B65" s="128"/>
      <c r="C65" s="128"/>
      <c r="D65" s="128"/>
      <c r="E65" s="128"/>
      <c r="F65" s="128"/>
      <c r="G65" s="128"/>
      <c r="H65" s="128"/>
      <c r="I65" s="128"/>
      <c r="J65" s="128"/>
      <c r="K65" s="128"/>
      <c r="L65" s="128"/>
      <c r="N65" s="143"/>
      <c r="O65" s="143"/>
      <c r="P65" s="143"/>
      <c r="Q65" s="143"/>
      <c r="R65" s="143"/>
      <c r="S65" s="143"/>
      <c r="T65" s="143"/>
      <c r="U65" s="143"/>
      <c r="V65" s="143"/>
      <c r="W65" s="95"/>
    </row>
    <row r="66" spans="2:23" x14ac:dyDescent="0.25">
      <c r="B66" s="128"/>
      <c r="C66" s="128"/>
      <c r="D66" s="128"/>
      <c r="E66" s="128"/>
      <c r="F66" s="128"/>
      <c r="G66" s="128"/>
      <c r="H66" s="128"/>
      <c r="I66" s="128"/>
      <c r="J66" s="128"/>
      <c r="K66" s="128"/>
      <c r="L66" s="128"/>
      <c r="N66" s="143"/>
      <c r="O66" s="143"/>
      <c r="P66" s="143"/>
      <c r="Q66" s="143"/>
      <c r="R66" s="143"/>
      <c r="S66" s="143"/>
      <c r="T66" s="143"/>
      <c r="U66" s="143"/>
      <c r="V66" s="143"/>
      <c r="W66" s="95"/>
    </row>
    <row r="67" spans="2:23" x14ac:dyDescent="0.25">
      <c r="B67" s="128"/>
      <c r="C67" s="128"/>
      <c r="D67" s="128"/>
      <c r="E67" s="128"/>
      <c r="F67" s="128"/>
      <c r="G67" s="128"/>
      <c r="H67" s="128"/>
      <c r="I67" s="128"/>
      <c r="J67" s="128"/>
      <c r="K67" s="128"/>
      <c r="L67" s="128"/>
      <c r="N67" s="95"/>
      <c r="O67" s="95"/>
      <c r="P67" s="95"/>
      <c r="Q67" s="95"/>
      <c r="R67" s="95"/>
      <c r="S67" s="95"/>
      <c r="T67" s="95"/>
      <c r="U67" s="95"/>
      <c r="V67" s="95"/>
      <c r="W67" s="95"/>
    </row>
    <row r="68" spans="2:23" x14ac:dyDescent="0.25">
      <c r="B68" s="128"/>
      <c r="C68" s="128"/>
      <c r="D68" s="128"/>
      <c r="E68" s="128"/>
      <c r="F68" s="128"/>
      <c r="G68" s="128"/>
      <c r="H68" s="128"/>
      <c r="I68" s="128"/>
      <c r="J68" s="128"/>
      <c r="K68" s="128"/>
      <c r="L68" s="128"/>
      <c r="N68" s="95"/>
      <c r="O68" s="95"/>
      <c r="P68" s="95"/>
      <c r="Q68" s="95"/>
      <c r="R68" s="95"/>
      <c r="S68" s="95"/>
      <c r="T68" s="95"/>
      <c r="U68" s="95"/>
      <c r="V68" s="95"/>
      <c r="W68" s="95"/>
    </row>
    <row r="69" spans="2:23" x14ac:dyDescent="0.25">
      <c r="B69" s="128"/>
      <c r="C69" s="128"/>
      <c r="D69" s="128"/>
      <c r="E69" s="128"/>
      <c r="F69" s="128"/>
      <c r="G69" s="128"/>
      <c r="H69" s="128"/>
      <c r="I69" s="128"/>
      <c r="J69" s="128"/>
      <c r="K69" s="128"/>
      <c r="L69" s="128"/>
    </row>
    <row r="72" spans="2:23" ht="26.25" x14ac:dyDescent="0.4">
      <c r="B72" s="142" t="s">
        <v>293</v>
      </c>
      <c r="C72" s="142"/>
      <c r="D72" s="142"/>
      <c r="E72" s="142"/>
      <c r="F72" s="142"/>
      <c r="G72" s="142"/>
      <c r="H72" s="142"/>
      <c r="I72" s="142"/>
      <c r="J72" s="142"/>
      <c r="K72" s="142"/>
      <c r="L72" s="142"/>
    </row>
  </sheetData>
  <sheetProtection sheet="1" objects="1" scenarios="1" selectLockedCells="1"/>
  <mergeCells count="23">
    <mergeCell ref="O17:P22"/>
    <mergeCell ref="H37:L37"/>
    <mergeCell ref="H38:L38"/>
    <mergeCell ref="B38:F38"/>
    <mergeCell ref="B40:C40"/>
    <mergeCell ref="E40:F40"/>
    <mergeCell ref="H40:J40"/>
    <mergeCell ref="N55:V66"/>
    <mergeCell ref="N35:V36"/>
    <mergeCell ref="N37:V54"/>
    <mergeCell ref="B72:L72"/>
    <mergeCell ref="K5:L5"/>
    <mergeCell ref="K17:L17"/>
    <mergeCell ref="K16:L16"/>
    <mergeCell ref="B62:L69"/>
    <mergeCell ref="B42:L48"/>
    <mergeCell ref="B50:L50"/>
    <mergeCell ref="B52:L59"/>
    <mergeCell ref="B28:L28"/>
    <mergeCell ref="B30:L36"/>
    <mergeCell ref="K6:L6"/>
    <mergeCell ref="B8:L15"/>
    <mergeCell ref="B19:L26"/>
  </mergeCells>
  <conditionalFormatting sqref="B38:F38">
    <cfRule type="expression" dxfId="12" priority="1">
      <formula>IF($B$38=$H$38,FALSE,TRUE)</formula>
    </cfRule>
    <cfRule type="expression" dxfId="11" priority="4">
      <formula>IF($B$38=$H$38,TRUE,FALSE)</formula>
    </cfRule>
  </conditionalFormatting>
  <conditionalFormatting sqref="H38:L38">
    <cfRule type="expression" dxfId="10" priority="2">
      <formula>IF($H$38=$B$38,FALSE,TRUE)</formula>
    </cfRule>
    <cfRule type="expression" dxfId="9" priority="3">
      <formula>IF($H$38=$B$38,TRUE,FALSE)</formula>
    </cfRule>
  </conditionalFormatting>
  <conditionalFormatting sqref="K6">
    <cfRule type="expression" dxfId="8" priority="8">
      <formula>IF($K$6="Low",TRUE,FALSE)</formula>
    </cfRule>
    <cfRule type="expression" dxfId="7" priority="9">
      <formula>IF($K$6="High",TRUE,FALSE)</formula>
    </cfRule>
    <cfRule type="expression" dxfId="6" priority="10">
      <formula>IF($K$6="Moderate",TRUE,FALSE)</formula>
    </cfRule>
  </conditionalFormatting>
  <conditionalFormatting sqref="K17:L17">
    <cfRule type="expression" dxfId="5" priority="5">
      <formula>IF($K$17="Moderate",TRUE,FALSE)</formula>
    </cfRule>
    <cfRule type="expression" dxfId="4" priority="6">
      <formula>IF($K$17="High",TRUE,FALSE)</formula>
    </cfRule>
    <cfRule type="expression" dxfId="3" priority="7">
      <formula>IF($K$17="Low",TRUE,FALSE)</formula>
    </cfRule>
  </conditionalFormatting>
  <dataValidations count="3">
    <dataValidation type="list" allowBlank="1" showInputMessage="1" showErrorMessage="1" sqref="B38:F38" xr:uid="{843B9B9A-AEB9-40A5-BC91-A516CC91D960}">
      <formula1>"Suppression,Confine,Point Zone Protection,Monitor"</formula1>
    </dataValidation>
    <dataValidation type="list" allowBlank="1" showInputMessage="1" showErrorMessage="1" sqref="H38:L38" xr:uid="{1DA351F8-D633-4A3D-9675-D74D561F054E}">
      <formula1>"DNRC Incident,Suppression,Confine,Point Zone Protecion,Monitor"</formula1>
    </dataValidation>
    <dataValidation type="list" allowBlank="1" showInputMessage="1" showErrorMessage="1" sqref="D40 G40 K40" xr:uid="{C2056F80-53C9-471A-9DD3-FE02B1306FC9}">
      <formula1>"Yes,No,Unknown"</formula1>
    </dataValidation>
  </dataValidations>
  <hyperlinks>
    <hyperlink ref="B50:L50" r:id="rId1" display="If this is co-management of a large fire - please utilize the NRCC Supplimental Decision Document" xr:uid="{D2EAB6E4-61E9-4C86-82AB-70C87FA61EFF}"/>
    <hyperlink ref="B72:L72" location="Approval!A1" display="Proceed to Approval Page" xr:uid="{7F771F19-AC6B-4760-B256-42A26C2E81B4}"/>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40960-B61F-47B9-AB68-CD415C05023E}">
  <sheetPr codeName="Sheet13"/>
  <dimension ref="D7:N24"/>
  <sheetViews>
    <sheetView showGridLines="0" showRowColHeaders="0" workbookViewId="0">
      <selection activeCell="D24" sqref="D24:N24"/>
    </sheetView>
  </sheetViews>
  <sheetFormatPr defaultColWidth="9.140625" defaultRowHeight="15" x14ac:dyDescent="0.25"/>
  <cols>
    <col min="1" max="16384" width="9.140625" style="1"/>
  </cols>
  <sheetData>
    <row r="7" spans="4:14" ht="35.25" x14ac:dyDescent="0.25">
      <c r="D7" s="17" t="s">
        <v>145</v>
      </c>
    </row>
    <row r="8" spans="4:14" ht="15.75" x14ac:dyDescent="0.25">
      <c r="D8" s="92" t="s">
        <v>268</v>
      </c>
    </row>
    <row r="9" spans="4:14" x14ac:dyDescent="0.25">
      <c r="D9" s="71"/>
    </row>
    <row r="10" spans="4:14" x14ac:dyDescent="0.25">
      <c r="D10" s="5" t="s">
        <v>269</v>
      </c>
    </row>
    <row r="11" spans="4:14" x14ac:dyDescent="0.25">
      <c r="E11" s="157"/>
      <c r="F11" s="157"/>
      <c r="G11" s="157"/>
      <c r="H11" s="70"/>
      <c r="I11" s="70"/>
      <c r="J11" s="70"/>
      <c r="K11" s="70"/>
      <c r="L11" s="70"/>
      <c r="M11" s="70"/>
      <c r="N11" s="70"/>
    </row>
    <row r="12" spans="4:14" ht="7.5" customHeight="1" x14ac:dyDescent="0.25">
      <c r="D12" s="5"/>
      <c r="E12" s="72"/>
      <c r="F12" s="72"/>
      <c r="G12" s="83"/>
      <c r="H12" s="82"/>
      <c r="I12" s="82"/>
      <c r="J12" s="82"/>
      <c r="K12" s="82"/>
      <c r="L12" s="82"/>
      <c r="M12" s="82"/>
      <c r="N12" s="82"/>
    </row>
    <row r="13" spans="4:14" x14ac:dyDescent="0.25">
      <c r="D13" s="5" t="s">
        <v>270</v>
      </c>
      <c r="E13" s="161"/>
      <c r="F13" s="161"/>
      <c r="G13" s="161"/>
    </row>
    <row r="14" spans="4:14" ht="7.5" customHeight="1" x14ac:dyDescent="0.25">
      <c r="D14" s="5"/>
      <c r="E14" s="84"/>
      <c r="F14" s="84"/>
      <c r="G14" s="84"/>
    </row>
    <row r="15" spans="4:14" x14ac:dyDescent="0.25">
      <c r="D15" s="5" t="s">
        <v>271</v>
      </c>
      <c r="E15" s="162"/>
      <c r="F15" s="162"/>
      <c r="G15" s="162"/>
    </row>
    <row r="17" spans="4:14" x14ac:dyDescent="0.25">
      <c r="D17" s="145" t="s">
        <v>285</v>
      </c>
      <c r="E17" s="158"/>
      <c r="F17" s="158"/>
      <c r="G17" s="158"/>
      <c r="H17" s="158"/>
      <c r="I17" s="158"/>
      <c r="J17" s="158"/>
      <c r="K17" s="158"/>
      <c r="L17" s="158"/>
      <c r="M17" s="158"/>
      <c r="N17" s="158"/>
    </row>
    <row r="18" spans="4:14" x14ac:dyDescent="0.25">
      <c r="D18" s="158"/>
      <c r="E18" s="158"/>
      <c r="F18" s="158"/>
      <c r="G18" s="158"/>
      <c r="H18" s="158"/>
      <c r="I18" s="158"/>
      <c r="J18" s="158"/>
      <c r="K18" s="158"/>
      <c r="L18" s="158"/>
      <c r="M18" s="158"/>
      <c r="N18" s="158"/>
    </row>
    <row r="19" spans="4:14" x14ac:dyDescent="0.25">
      <c r="D19" s="158"/>
      <c r="E19" s="158"/>
      <c r="F19" s="158"/>
      <c r="G19" s="158"/>
      <c r="H19" s="158"/>
      <c r="I19" s="158"/>
      <c r="J19" s="158"/>
      <c r="K19" s="158"/>
      <c r="L19" s="158"/>
      <c r="M19" s="158"/>
      <c r="N19" s="158"/>
    </row>
    <row r="20" spans="4:14" x14ac:dyDescent="0.25">
      <c r="D20" s="158"/>
      <c r="E20" s="158"/>
      <c r="F20" s="158"/>
      <c r="G20" s="158"/>
      <c r="H20" s="158"/>
      <c r="I20" s="158"/>
      <c r="J20" s="158"/>
      <c r="K20" s="158"/>
      <c r="L20" s="158"/>
      <c r="M20" s="158"/>
      <c r="N20" s="158"/>
    </row>
    <row r="21" spans="4:14" x14ac:dyDescent="0.25">
      <c r="D21" s="158"/>
      <c r="E21" s="158"/>
      <c r="F21" s="158"/>
      <c r="G21" s="158"/>
      <c r="H21" s="158"/>
      <c r="I21" s="158"/>
      <c r="J21" s="158"/>
      <c r="K21" s="158"/>
      <c r="L21" s="158"/>
      <c r="M21" s="158"/>
      <c r="N21" s="158"/>
    </row>
    <row r="22" spans="4:14" x14ac:dyDescent="0.25">
      <c r="D22" s="159" t="s">
        <v>272</v>
      </c>
      <c r="E22" s="159"/>
      <c r="F22" s="159"/>
      <c r="G22" s="159"/>
      <c r="H22" s="159"/>
      <c r="I22" s="159"/>
      <c r="J22" s="159"/>
      <c r="K22" s="159"/>
      <c r="L22" s="159"/>
      <c r="M22" s="159"/>
      <c r="N22" s="159"/>
    </row>
    <row r="24" spans="4:14" ht="20.25" x14ac:dyDescent="0.3">
      <c r="D24" s="160" t="s">
        <v>273</v>
      </c>
      <c r="E24" s="160"/>
      <c r="F24" s="160"/>
      <c r="G24" s="160"/>
      <c r="H24" s="160"/>
      <c r="I24" s="160"/>
      <c r="J24" s="160"/>
      <c r="K24" s="160"/>
      <c r="L24" s="160"/>
      <c r="M24" s="160"/>
      <c r="N24" s="160"/>
    </row>
  </sheetData>
  <sheetProtection sheet="1" objects="1" scenarios="1" selectLockedCells="1"/>
  <mergeCells count="6">
    <mergeCell ref="E11:G11"/>
    <mergeCell ref="D17:N21"/>
    <mergeCell ref="D22:N22"/>
    <mergeCell ref="D24:N24"/>
    <mergeCell ref="E13:G13"/>
    <mergeCell ref="E15:G15"/>
  </mergeCells>
  <hyperlinks>
    <hyperlink ref="D22:N22" location="'Preferred Options &amp; Rationale'!A1" display="IF REASSESSMENT INDICATES NEED TO MODIFY PREFERRED OPTION, RETURN TO SECTION 6." xr:uid="{BA1CBC54-7B04-45B6-9029-9C759F4FCB1D}"/>
    <hyperlink ref="D24:N24" location="'Printed Report'!A1" display="Proceed to the printed report to print document for signature" xr:uid="{420B364B-3C83-49DB-986E-0DD4C4667259}"/>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55396-5BEA-471F-B094-1B6EEEC586CA}">
  <sheetPr codeName="Sheet14"/>
  <dimension ref="A17:I246"/>
  <sheetViews>
    <sheetView showGridLines="0" showRowColHeaders="0" showRuler="0" view="pageLayout" zoomScaleNormal="100" workbookViewId="0">
      <selection activeCell="A221" sqref="A221"/>
    </sheetView>
  </sheetViews>
  <sheetFormatPr defaultRowHeight="15" x14ac:dyDescent="0.25"/>
  <cols>
    <col min="6" max="6" width="8.7109375" customWidth="1"/>
    <col min="8" max="8" width="9.140625" customWidth="1"/>
    <col min="9" max="9" width="17" customWidth="1"/>
  </cols>
  <sheetData>
    <row r="17" spans="1:9" x14ac:dyDescent="0.25">
      <c r="A17" s="192" t="s">
        <v>313</v>
      </c>
      <c r="B17" s="192"/>
      <c r="C17" s="192"/>
      <c r="D17" s="192"/>
      <c r="E17" s="192"/>
      <c r="F17" s="192"/>
      <c r="G17" s="192"/>
      <c r="H17" s="192"/>
      <c r="I17" s="192"/>
    </row>
    <row r="18" spans="1:9" x14ac:dyDescent="0.25">
      <c r="A18" s="192"/>
      <c r="B18" s="192"/>
      <c r="C18" s="192"/>
      <c r="D18" s="192"/>
      <c r="E18" s="192"/>
      <c r="F18" s="192"/>
      <c r="G18" s="192"/>
      <c r="H18" s="192"/>
      <c r="I18" s="192"/>
    </row>
    <row r="19" spans="1:9" x14ac:dyDescent="0.25">
      <c r="A19" s="192"/>
      <c r="B19" s="192"/>
      <c r="C19" s="192"/>
      <c r="D19" s="192"/>
      <c r="E19" s="192"/>
      <c r="F19" s="192"/>
      <c r="G19" s="192"/>
      <c r="H19" s="192"/>
      <c r="I19" s="192"/>
    </row>
    <row r="21" spans="1:9" x14ac:dyDescent="0.25">
      <c r="A21" s="193" t="str">
        <f>IF('Situational Awareness'!H10&lt;&gt;"",'Situational Awareness'!H10,"&lt;Incident Name&gt;")</f>
        <v>Sawlog</v>
      </c>
      <c r="B21" s="193"/>
      <c r="C21" s="193"/>
      <c r="D21" s="193"/>
      <c r="E21" s="193"/>
      <c r="F21" s="193"/>
      <c r="G21" s="193"/>
      <c r="H21" s="193"/>
      <c r="I21" s="193"/>
    </row>
    <row r="22" spans="1:9" x14ac:dyDescent="0.25">
      <c r="A22" s="193"/>
      <c r="B22" s="193"/>
      <c r="C22" s="193"/>
      <c r="D22" s="193"/>
      <c r="E22" s="193"/>
      <c r="F22" s="193"/>
      <c r="G22" s="193"/>
      <c r="H22" s="193"/>
      <c r="I22" s="193"/>
    </row>
    <row r="23" spans="1:9" x14ac:dyDescent="0.25">
      <c r="A23" s="193"/>
      <c r="B23" s="193"/>
      <c r="C23" s="193"/>
      <c r="D23" s="193"/>
      <c r="E23" s="193"/>
      <c r="F23" s="193"/>
      <c r="G23" s="193"/>
      <c r="H23" s="193"/>
      <c r="I23" s="193"/>
    </row>
    <row r="25" spans="1:9" x14ac:dyDescent="0.25">
      <c r="A25" s="193" t="str">
        <f>IF('Situational Awareness'!H7&lt;&gt;"",'Situational Awareness'!H7,"&lt;Incident Number&gt;")</f>
        <v>2025-MTBDF-256074</v>
      </c>
      <c r="B25" s="193"/>
      <c r="C25" s="193"/>
      <c r="D25" s="193"/>
      <c r="E25" s="193"/>
      <c r="F25" s="193"/>
      <c r="G25" s="193"/>
      <c r="H25" s="193"/>
      <c r="I25" s="193"/>
    </row>
    <row r="26" spans="1:9" x14ac:dyDescent="0.25">
      <c r="A26" s="193"/>
      <c r="B26" s="193"/>
      <c r="C26" s="193"/>
      <c r="D26" s="193"/>
      <c r="E26" s="193"/>
      <c r="F26" s="193"/>
      <c r="G26" s="193"/>
      <c r="H26" s="193"/>
      <c r="I26" s="193"/>
    </row>
    <row r="27" spans="1:9" x14ac:dyDescent="0.25">
      <c r="A27" s="193"/>
      <c r="B27" s="193"/>
      <c r="C27" s="193"/>
      <c r="D27" s="193"/>
      <c r="E27" s="193"/>
      <c r="F27" s="193"/>
      <c r="G27" s="193"/>
      <c r="H27" s="193"/>
      <c r="I27" s="193"/>
    </row>
    <row r="29" spans="1:9" x14ac:dyDescent="0.25">
      <c r="A29" s="194">
        <f>IF('Situational Awareness'!H5&lt;&gt;"",'Situational Awareness'!H5,"&lt;Analysis Date&gt;")</f>
        <v>45779</v>
      </c>
      <c r="B29" s="194"/>
      <c r="C29" s="194"/>
      <c r="D29" s="194"/>
      <c r="E29" s="194"/>
      <c r="F29" s="194"/>
      <c r="G29" s="194"/>
      <c r="H29" s="194"/>
      <c r="I29" s="194"/>
    </row>
    <row r="30" spans="1:9" x14ac:dyDescent="0.25">
      <c r="A30" s="194"/>
      <c r="B30" s="194"/>
      <c r="C30" s="194"/>
      <c r="D30" s="194"/>
      <c r="E30" s="194"/>
      <c r="F30" s="194"/>
      <c r="G30" s="194"/>
      <c r="H30" s="194"/>
      <c r="I30" s="194"/>
    </row>
    <row r="31" spans="1:9" x14ac:dyDescent="0.25">
      <c r="A31" s="194"/>
      <c r="B31" s="194"/>
      <c r="C31" s="194"/>
      <c r="D31" s="194"/>
      <c r="E31" s="194"/>
      <c r="F31" s="194"/>
      <c r="G31" s="194"/>
      <c r="H31" s="194"/>
      <c r="I31" s="194"/>
    </row>
    <row r="45" spans="1:9" ht="18" customHeight="1" x14ac:dyDescent="0.25">
      <c r="A45" s="63"/>
      <c r="D45" s="172"/>
      <c r="E45" s="172"/>
      <c r="F45" s="172"/>
      <c r="G45" s="198" t="s">
        <v>209</v>
      </c>
      <c r="H45" s="198"/>
      <c r="I45" s="198"/>
    </row>
    <row r="46" spans="1:9" ht="9.75" customHeight="1" x14ac:dyDescent="0.25">
      <c r="D46" s="172"/>
      <c r="E46" s="172"/>
      <c r="F46" s="172"/>
      <c r="G46" s="199">
        <f>'Situational Awareness'!H5</f>
        <v>45779</v>
      </c>
      <c r="H46" s="199"/>
      <c r="I46" s="199"/>
    </row>
    <row r="47" spans="1:9" x14ac:dyDescent="0.25">
      <c r="G47" s="199"/>
      <c r="H47" s="199"/>
      <c r="I47" s="199"/>
    </row>
    <row r="48" spans="1:9" x14ac:dyDescent="0.25">
      <c r="A48" s="166" t="s">
        <v>204</v>
      </c>
      <c r="B48" s="166"/>
      <c r="C48" s="166"/>
      <c r="D48" s="166"/>
      <c r="E48" s="166"/>
      <c r="F48" s="166"/>
      <c r="G48" s="166"/>
      <c r="H48" s="166"/>
      <c r="I48" s="166"/>
    </row>
    <row r="49" spans="1:9" ht="9" customHeight="1" x14ac:dyDescent="0.25">
      <c r="A49" s="43" t="s">
        <v>205</v>
      </c>
      <c r="E49" s="40"/>
      <c r="F49" s="43" t="s">
        <v>206</v>
      </c>
    </row>
    <row r="50" spans="1:9" x14ac:dyDescent="0.25">
      <c r="A50" s="173" t="str">
        <f>'Situational Awareness'!H10</f>
        <v>Sawlog</v>
      </c>
      <c r="B50" s="173"/>
      <c r="C50" s="173"/>
      <c r="D50" s="173"/>
      <c r="E50" s="42"/>
      <c r="F50" s="173" t="str">
        <f>'Situational Awareness'!H7</f>
        <v>2025-MTBDF-256074</v>
      </c>
      <c r="G50" s="173"/>
      <c r="H50" s="173"/>
      <c r="I50" s="173"/>
    </row>
    <row r="51" spans="1:9" ht="9" customHeight="1" x14ac:dyDescent="0.25">
      <c r="A51" s="43" t="s">
        <v>207</v>
      </c>
      <c r="B51" s="174" t="s">
        <v>210</v>
      </c>
      <c r="C51" s="174"/>
      <c r="D51" s="175" t="s">
        <v>211</v>
      </c>
      <c r="E51" s="175"/>
      <c r="F51" s="175"/>
      <c r="G51" s="43" t="s">
        <v>208</v>
      </c>
    </row>
    <row r="52" spans="1:9" x14ac:dyDescent="0.25">
      <c r="A52" s="177" t="str">
        <f>LEFT(IRWINQueryData!AR8,2)&amp;"° "&amp;ROUND((IRWINQueryData!AR8-TRUNC(IRWINQueryData!AR8)/60),2)&amp;"' N"</f>
        <v>45° 45.08' N</v>
      </c>
      <c r="B52" s="177"/>
      <c r="C52" s="177"/>
      <c r="D52" s="177" t="str">
        <f>LEFT(IRWINQueryData!AS8,4)&amp;"° "&amp; (ROUND(((IRWINQueryData!AS8)-INT(IRWINQueryData!AS8)),3))*60 &amp; "' W"</f>
        <v>-113° 45.12' W</v>
      </c>
      <c r="E52" s="177"/>
      <c r="F52" s="177"/>
      <c r="G52" s="173" t="str">
        <f>'Situational Awareness'!H20</f>
        <v>Beaverhead</v>
      </c>
      <c r="H52" s="173"/>
      <c r="I52" s="173"/>
    </row>
    <row r="53" spans="1:9" ht="9.1999999999999993" customHeight="1" x14ac:dyDescent="0.25">
      <c r="A53" s="43" t="s">
        <v>213</v>
      </c>
      <c r="C53" s="43" t="s">
        <v>212</v>
      </c>
      <c r="F53" s="44" t="s">
        <v>214</v>
      </c>
      <c r="I53" s="45" t="s">
        <v>215</v>
      </c>
    </row>
    <row r="54" spans="1:9" x14ac:dyDescent="0.25">
      <c r="A54" s="176">
        <f>'Situational Awareness'!O20</f>
        <v>0</v>
      </c>
      <c r="B54" s="176"/>
      <c r="C54" s="176">
        <f>'Situational Awareness'!O22</f>
        <v>0</v>
      </c>
      <c r="D54" s="176"/>
      <c r="E54" s="46"/>
      <c r="F54" s="163" t="str">
        <f>'Situational Awareness'!H18</f>
        <v>Undetermined</v>
      </c>
      <c r="G54" s="163"/>
      <c r="H54" s="163"/>
      <c r="I54" s="46">
        <f>IRWINQueryData!BH8</f>
        <v>100</v>
      </c>
    </row>
    <row r="55" spans="1:9" ht="9.1999999999999993" customHeight="1" x14ac:dyDescent="0.25">
      <c r="A55" s="43" t="s">
        <v>216</v>
      </c>
      <c r="F55" s="43" t="s">
        <v>217</v>
      </c>
    </row>
    <row r="56" spans="1:9" x14ac:dyDescent="0.25">
      <c r="A56" s="178">
        <f>_xlfn.VALUETOTEXT(IRWINQueryData!Y8)/86400000+DATE(1970,1,1)</f>
        <v>45778.838877314818</v>
      </c>
      <c r="B56" s="178"/>
      <c r="C56" s="178"/>
      <c r="D56" s="178"/>
      <c r="E56" s="48"/>
      <c r="F56" s="176" t="str">
        <f>'Situational Awareness'!H14 &amp; " Acres"</f>
        <v>2030 Acres</v>
      </c>
      <c r="G56" s="176"/>
      <c r="H56" s="176"/>
      <c r="I56" s="176"/>
    </row>
    <row r="57" spans="1:9" ht="9.1999999999999993" customHeight="1" x14ac:dyDescent="0.25">
      <c r="A57" s="43" t="s">
        <v>218</v>
      </c>
      <c r="F57" s="43" t="s">
        <v>219</v>
      </c>
    </row>
    <row r="58" spans="1:9" x14ac:dyDescent="0.25">
      <c r="A58" s="176" t="str">
        <f>IRWINQueryData!BN8 &amp; ", " &amp; IRWINQueryData!BQ8 &amp; ", " &amp; IRWINQueryData!BR8</f>
        <v>USFS, USFS, Federal</v>
      </c>
      <c r="B58" s="176"/>
      <c r="C58" s="176"/>
      <c r="D58" s="176"/>
      <c r="E58" s="50"/>
      <c r="F58" s="176" t="str">
        <f>IRWINQueryData!BZ8 &amp; ", " &amp; IRWINQueryData!CA8</f>
        <v>USFS, MTBDF</v>
      </c>
      <c r="G58" s="176"/>
      <c r="H58" s="176"/>
      <c r="I58" s="176"/>
    </row>
    <row r="59" spans="1:9" s="49" customFormat="1" ht="9.1999999999999993" customHeight="1" x14ac:dyDescent="0.25">
      <c r="A59" s="53" t="s">
        <v>220</v>
      </c>
      <c r="F59" s="53" t="s">
        <v>221</v>
      </c>
    </row>
    <row r="60" spans="1:9" x14ac:dyDescent="0.25">
      <c r="A60" s="52" t="s">
        <v>151</v>
      </c>
      <c r="B60" s="51">
        <f>'Situational Awareness'!H28</f>
        <v>0</v>
      </c>
      <c r="E60" s="196" t="s">
        <v>154</v>
      </c>
      <c r="F60" s="196"/>
      <c r="G60" s="51">
        <f>'Situational Awareness'!L28</f>
        <v>0</v>
      </c>
      <c r="H60" s="54" t="s">
        <v>222</v>
      </c>
      <c r="I60" s="41">
        <f>'Situational Awareness'!O28</f>
        <v>0</v>
      </c>
    </row>
    <row r="61" spans="1:9" x14ac:dyDescent="0.25">
      <c r="A61" s="52" t="s">
        <v>87</v>
      </c>
      <c r="B61" s="51">
        <f>'Situational Awareness'!H30</f>
        <v>0</v>
      </c>
      <c r="E61" s="196" t="s">
        <v>155</v>
      </c>
      <c r="F61" s="196"/>
      <c r="G61" s="51">
        <f>'Situational Awareness'!L30</f>
        <v>0</v>
      </c>
      <c r="H61" s="54" t="s">
        <v>157</v>
      </c>
      <c r="I61" s="41">
        <f>'Situational Awareness'!O30</f>
        <v>0</v>
      </c>
    </row>
    <row r="62" spans="1:9" x14ac:dyDescent="0.25">
      <c r="A62" s="52" t="s">
        <v>150</v>
      </c>
      <c r="B62" s="51">
        <f>'Situational Awareness'!H32</f>
        <v>0</v>
      </c>
    </row>
    <row r="63" spans="1:9" x14ac:dyDescent="0.25">
      <c r="A63" s="166" t="s">
        <v>223</v>
      </c>
      <c r="B63" s="166"/>
      <c r="C63" s="166"/>
      <c r="D63" s="166"/>
      <c r="E63" s="166"/>
      <c r="F63" s="166"/>
      <c r="G63" s="166"/>
      <c r="H63" s="166"/>
      <c r="I63" s="166"/>
    </row>
    <row r="64" spans="1:9" x14ac:dyDescent="0.25">
      <c r="A64" s="195" t="s">
        <v>165</v>
      </c>
      <c r="B64" s="195"/>
      <c r="C64" s="195"/>
      <c r="D64" s="195"/>
      <c r="F64" s="195" t="s">
        <v>166</v>
      </c>
      <c r="G64" s="195"/>
      <c r="H64" s="195"/>
      <c r="I64" s="195"/>
    </row>
    <row r="65" spans="1:9" x14ac:dyDescent="0.25">
      <c r="A65" s="56" t="s">
        <v>224</v>
      </c>
      <c r="B65" s="57" t="s">
        <v>162</v>
      </c>
      <c r="C65" s="57" t="s">
        <v>163</v>
      </c>
      <c r="D65" s="57" t="s">
        <v>164</v>
      </c>
      <c r="F65" s="197" t="s">
        <v>238</v>
      </c>
      <c r="G65" s="197"/>
      <c r="H65" s="197"/>
      <c r="I65">
        <f>'Values at Risk'!M7</f>
        <v>0</v>
      </c>
    </row>
    <row r="66" spans="1:9" x14ac:dyDescent="0.25">
      <c r="A66" s="55" t="s">
        <v>225</v>
      </c>
      <c r="B66">
        <f>'Values at Risk'!D7</f>
        <v>0</v>
      </c>
      <c r="C66">
        <f>'Values at Risk'!F7</f>
        <v>0</v>
      </c>
      <c r="D66">
        <f>'Values at Risk'!H7</f>
        <v>0</v>
      </c>
      <c r="F66" s="197" t="s">
        <v>239</v>
      </c>
      <c r="G66" s="197"/>
      <c r="H66" s="197"/>
      <c r="I66">
        <f>'Values at Risk'!M9</f>
        <v>0</v>
      </c>
    </row>
    <row r="67" spans="1:9" x14ac:dyDescent="0.25">
      <c r="A67" s="55" t="s">
        <v>226</v>
      </c>
      <c r="B67">
        <f>'Values at Risk'!D9</f>
        <v>0</v>
      </c>
      <c r="C67">
        <f>'Values at Risk'!F7</f>
        <v>0</v>
      </c>
      <c r="D67">
        <f>'Values at Risk'!H9</f>
        <v>0</v>
      </c>
      <c r="F67" s="197" t="s">
        <v>240</v>
      </c>
      <c r="G67" s="197"/>
      <c r="H67" s="197"/>
      <c r="I67">
        <f>'Values at Risk'!M11</f>
        <v>0</v>
      </c>
    </row>
    <row r="68" spans="1:9" x14ac:dyDescent="0.25">
      <c r="A68" s="55" t="s">
        <v>227</v>
      </c>
      <c r="B68">
        <f>'Values at Risk'!D11</f>
        <v>0</v>
      </c>
      <c r="C68">
        <f>'Values at Risk'!F11</f>
        <v>0</v>
      </c>
      <c r="D68">
        <f>'Values at Risk'!H11</f>
        <v>0</v>
      </c>
      <c r="F68" s="197"/>
      <c r="G68" s="197"/>
      <c r="H68" s="197"/>
    </row>
    <row r="70" spans="1:9" x14ac:dyDescent="0.25">
      <c r="A70" s="195" t="s">
        <v>228</v>
      </c>
      <c r="B70" s="195"/>
      <c r="C70" s="195"/>
      <c r="D70" s="195"/>
      <c r="E70" s="195"/>
      <c r="F70" s="195"/>
      <c r="G70" s="195"/>
      <c r="H70" s="195"/>
      <c r="I70" s="195"/>
    </row>
    <row r="71" spans="1:9" x14ac:dyDescent="0.25">
      <c r="A71" s="58" t="s">
        <v>229</v>
      </c>
    </row>
    <row r="72" spans="1:9" x14ac:dyDescent="0.25">
      <c r="A72" s="58" t="s">
        <v>174</v>
      </c>
      <c r="B72" s="47">
        <f>'Values at Risk'!D16</f>
        <v>0</v>
      </c>
      <c r="C72" s="165">
        <f>'Values at Risk'!H16</f>
        <v>0</v>
      </c>
      <c r="D72" s="165"/>
      <c r="E72" s="165"/>
      <c r="F72" s="165"/>
      <c r="G72" s="165"/>
      <c r="H72" s="165"/>
      <c r="I72" s="165"/>
    </row>
    <row r="73" spans="1:9" x14ac:dyDescent="0.25">
      <c r="A73" s="58" t="s">
        <v>173</v>
      </c>
      <c r="B73" s="47">
        <f>'Values at Risk'!D18</f>
        <v>0</v>
      </c>
      <c r="C73" s="165"/>
      <c r="D73" s="165"/>
      <c r="E73" s="165"/>
      <c r="F73" s="165"/>
      <c r="G73" s="165"/>
      <c r="H73" s="165"/>
      <c r="I73" s="165"/>
    </row>
    <row r="74" spans="1:9" x14ac:dyDescent="0.25">
      <c r="A74" s="58" t="s">
        <v>172</v>
      </c>
      <c r="B74" s="47">
        <f>'Values at Risk'!D20</f>
        <v>0</v>
      </c>
      <c r="C74" s="165"/>
      <c r="D74" s="165"/>
      <c r="E74" s="165"/>
      <c r="F74" s="165"/>
      <c r="G74" s="165"/>
      <c r="H74" s="165"/>
      <c r="I74" s="165"/>
    </row>
    <row r="75" spans="1:9" x14ac:dyDescent="0.25">
      <c r="A75" s="58" t="s">
        <v>175</v>
      </c>
      <c r="B75" s="47">
        <f>'Values at Risk'!D22</f>
        <v>0</v>
      </c>
      <c r="C75" s="165"/>
      <c r="D75" s="165"/>
      <c r="E75" s="165"/>
      <c r="F75" s="165"/>
      <c r="G75" s="165"/>
      <c r="H75" s="165"/>
      <c r="I75" s="165"/>
    </row>
    <row r="77" spans="1:9" x14ac:dyDescent="0.25">
      <c r="A77" s="166" t="s">
        <v>230</v>
      </c>
      <c r="B77" s="166"/>
      <c r="C77" s="166"/>
      <c r="D77" s="166"/>
      <c r="E77" s="166"/>
      <c r="F77" s="166"/>
      <c r="G77" s="166"/>
      <c r="H77" s="166"/>
      <c r="I77" s="166"/>
    </row>
    <row r="78" spans="1:9" x14ac:dyDescent="0.25">
      <c r="A78" s="164" t="s">
        <v>241</v>
      </c>
      <c r="B78" s="164"/>
      <c r="C78" s="164"/>
      <c r="D78">
        <f>'Growth Potential'!F5</f>
        <v>0</v>
      </c>
      <c r="G78" s="171" t="s">
        <v>182</v>
      </c>
      <c r="H78" s="171"/>
      <c r="I78">
        <f>'Growth Potential'!F11</f>
        <v>0</v>
      </c>
    </row>
    <row r="79" spans="1:9" x14ac:dyDescent="0.25">
      <c r="A79" s="164" t="s">
        <v>178</v>
      </c>
      <c r="B79" s="164"/>
      <c r="C79" s="164"/>
      <c r="D79">
        <f>'Growth Potential'!F7</f>
        <v>0</v>
      </c>
      <c r="G79" s="171" t="s">
        <v>183</v>
      </c>
      <c r="H79" s="171"/>
      <c r="I79">
        <f>'Growth Potential'!F13</f>
        <v>0</v>
      </c>
    </row>
    <row r="80" spans="1:9" x14ac:dyDescent="0.25">
      <c r="A80" s="164" t="s">
        <v>181</v>
      </c>
      <c r="B80" s="164"/>
      <c r="C80" s="164"/>
      <c r="D80">
        <f>'Growth Potential'!F9</f>
        <v>0</v>
      </c>
    </row>
    <row r="82" spans="1:9" x14ac:dyDescent="0.25">
      <c r="A82" s="170" t="s">
        <v>231</v>
      </c>
      <c r="B82" s="170"/>
      <c r="C82" s="170"/>
      <c r="D82" s="170" t="s">
        <v>232</v>
      </c>
      <c r="E82" s="170"/>
      <c r="F82" s="168">
        <f>'Growth Potential'!J18</f>
        <v>0</v>
      </c>
      <c r="G82" s="168"/>
      <c r="H82" s="168"/>
      <c r="I82" s="168"/>
    </row>
    <row r="83" spans="1:9" x14ac:dyDescent="0.25">
      <c r="A83" s="58" t="s">
        <v>174</v>
      </c>
      <c r="B83" s="169">
        <f>'Growth Potential'!F18</f>
        <v>0</v>
      </c>
      <c r="C83" s="169"/>
      <c r="D83" s="169">
        <f>'Growth Potential'!H18</f>
        <v>0</v>
      </c>
      <c r="E83" s="169"/>
      <c r="F83" s="168"/>
      <c r="G83" s="168"/>
      <c r="H83" s="168"/>
      <c r="I83" s="168"/>
    </row>
    <row r="84" spans="1:9" x14ac:dyDescent="0.25">
      <c r="A84" s="58" t="s">
        <v>173</v>
      </c>
      <c r="B84" s="169">
        <f>'Growth Potential'!F20</f>
        <v>0</v>
      </c>
      <c r="C84" s="169"/>
      <c r="D84" s="169">
        <f>'Growth Potential'!H20</f>
        <v>0</v>
      </c>
      <c r="E84" s="169"/>
      <c r="F84" s="168"/>
      <c r="G84" s="168"/>
      <c r="H84" s="168"/>
      <c r="I84" s="168"/>
    </row>
    <row r="85" spans="1:9" x14ac:dyDescent="0.25">
      <c r="A85" s="58" t="s">
        <v>172</v>
      </c>
      <c r="B85" s="169">
        <f>'Growth Potential'!F22</f>
        <v>0</v>
      </c>
      <c r="C85" s="169"/>
      <c r="D85" s="169">
        <f>'Growth Potential'!H22</f>
        <v>0</v>
      </c>
      <c r="E85" s="169"/>
      <c r="F85" s="168"/>
      <c r="G85" s="168"/>
      <c r="H85" s="168"/>
      <c r="I85" s="168"/>
    </row>
    <row r="86" spans="1:9" x14ac:dyDescent="0.25">
      <c r="A86" s="58" t="s">
        <v>175</v>
      </c>
      <c r="B86" s="169">
        <f>'Growth Potential'!F24</f>
        <v>0</v>
      </c>
      <c r="C86" s="169"/>
      <c r="D86" s="169">
        <f>'Growth Potential'!H24</f>
        <v>0</v>
      </c>
      <c r="E86" s="169"/>
      <c r="F86" s="168"/>
      <c r="G86" s="168"/>
      <c r="H86" s="168"/>
      <c r="I86" s="168"/>
    </row>
    <row r="87" spans="1:9" x14ac:dyDescent="0.25">
      <c r="F87" s="168"/>
      <c r="G87" s="168"/>
      <c r="H87" s="168"/>
      <c r="I87" s="168"/>
    </row>
    <row r="88" spans="1:9" x14ac:dyDescent="0.25">
      <c r="F88" s="168"/>
      <c r="G88" s="168"/>
      <c r="H88" s="168"/>
      <c r="I88" s="168"/>
    </row>
    <row r="89" spans="1:9" x14ac:dyDescent="0.25">
      <c r="F89" s="168"/>
      <c r="G89" s="168"/>
      <c r="H89" s="168"/>
      <c r="I89" s="168"/>
    </row>
    <row r="90" spans="1:9" x14ac:dyDescent="0.25">
      <c r="F90" s="168"/>
      <c r="G90" s="168"/>
      <c r="H90" s="168"/>
      <c r="I90" s="168"/>
    </row>
    <row r="91" spans="1:9" x14ac:dyDescent="0.25">
      <c r="F91" s="168"/>
      <c r="G91" s="168"/>
      <c r="H91" s="168"/>
      <c r="I91" s="168"/>
    </row>
    <row r="92" spans="1:9" x14ac:dyDescent="0.25">
      <c r="A92" s="166" t="s">
        <v>233</v>
      </c>
      <c r="B92" s="166"/>
      <c r="C92" s="166"/>
      <c r="D92" s="166"/>
      <c r="E92" s="166"/>
      <c r="F92" s="166"/>
      <c r="G92" s="166"/>
      <c r="H92" s="166"/>
      <c r="I92" s="166"/>
    </row>
    <row r="93" spans="1:9" x14ac:dyDescent="0.25">
      <c r="A93" s="58" t="s">
        <v>174</v>
      </c>
      <c r="B93" s="163">
        <f>'Impact to Other AgncsorJurisdic'!D5</f>
        <v>0</v>
      </c>
      <c r="C93" s="163"/>
      <c r="D93" s="163"/>
      <c r="E93" s="163"/>
      <c r="F93" s="163"/>
      <c r="G93" s="163"/>
      <c r="H93" s="163"/>
      <c r="I93" s="163"/>
    </row>
    <row r="94" spans="1:9" x14ac:dyDescent="0.25">
      <c r="A94" s="58" t="s">
        <v>173</v>
      </c>
      <c r="B94" s="163">
        <f>'Impact to Other AgncsorJurisdic'!D7</f>
        <v>0</v>
      </c>
      <c r="C94" s="163"/>
      <c r="D94" s="163"/>
      <c r="E94" s="163"/>
      <c r="F94" s="163"/>
      <c r="G94" s="163"/>
      <c r="H94" s="163"/>
      <c r="I94" s="163"/>
    </row>
    <row r="95" spans="1:9" x14ac:dyDescent="0.25">
      <c r="A95" s="58" t="s">
        <v>172</v>
      </c>
      <c r="B95" s="163">
        <f>'Impact to Other AgncsorJurisdic'!D9</f>
        <v>0</v>
      </c>
      <c r="C95" s="163"/>
      <c r="D95" s="163"/>
      <c r="E95" s="163"/>
      <c r="F95" s="163"/>
      <c r="G95" s="163"/>
      <c r="H95" s="163"/>
      <c r="I95" s="163"/>
    </row>
    <row r="96" spans="1:9" x14ac:dyDescent="0.25">
      <c r="A96" s="58" t="s">
        <v>175</v>
      </c>
      <c r="B96" s="163">
        <f>'Impact to Other AgncsorJurisdic'!D11</f>
        <v>0</v>
      </c>
      <c r="C96" s="163"/>
      <c r="D96" s="163"/>
      <c r="E96" s="163"/>
      <c r="F96" s="163"/>
      <c r="G96" s="163"/>
      <c r="H96" s="163"/>
      <c r="I96" s="163"/>
    </row>
    <row r="98" spans="1:9" x14ac:dyDescent="0.25">
      <c r="A98" s="165">
        <f>'Impact to Other AgncsorJurisdic'!C14</f>
        <v>0</v>
      </c>
      <c r="B98" s="165"/>
      <c r="C98" s="165"/>
      <c r="D98" s="165"/>
      <c r="E98" s="165"/>
      <c r="F98" s="165"/>
      <c r="G98" s="165"/>
      <c r="H98" s="165"/>
      <c r="I98" s="165"/>
    </row>
    <row r="99" spans="1:9" x14ac:dyDescent="0.25">
      <c r="A99" s="165"/>
      <c r="B99" s="165"/>
      <c r="C99" s="165"/>
      <c r="D99" s="165"/>
      <c r="E99" s="165"/>
      <c r="F99" s="165"/>
      <c r="G99" s="165"/>
      <c r="H99" s="165"/>
      <c r="I99" s="165"/>
    </row>
    <row r="100" spans="1:9" x14ac:dyDescent="0.25">
      <c r="A100" s="165"/>
      <c r="B100" s="165"/>
      <c r="C100" s="165"/>
      <c r="D100" s="165"/>
      <c r="E100" s="165"/>
      <c r="F100" s="165"/>
      <c r="G100" s="165"/>
      <c r="H100" s="165"/>
      <c r="I100" s="165"/>
    </row>
    <row r="101" spans="1:9" x14ac:dyDescent="0.25">
      <c r="A101" s="165"/>
      <c r="B101" s="165"/>
      <c r="C101" s="165"/>
      <c r="D101" s="165"/>
      <c r="E101" s="165"/>
      <c r="F101" s="165"/>
      <c r="G101" s="165"/>
      <c r="H101" s="165"/>
      <c r="I101" s="165"/>
    </row>
    <row r="102" spans="1:9" x14ac:dyDescent="0.25">
      <c r="A102" s="165"/>
      <c r="B102" s="165"/>
      <c r="C102" s="165"/>
      <c r="D102" s="165"/>
      <c r="E102" s="165"/>
      <c r="F102" s="165"/>
      <c r="G102" s="165"/>
      <c r="H102" s="165"/>
      <c r="I102" s="165"/>
    </row>
    <row r="103" spans="1:9" x14ac:dyDescent="0.25">
      <c r="A103" s="165"/>
      <c r="B103" s="165"/>
      <c r="C103" s="165"/>
      <c r="D103" s="165"/>
      <c r="E103" s="165"/>
      <c r="F103" s="165"/>
      <c r="G103" s="165"/>
      <c r="H103" s="165"/>
      <c r="I103" s="165"/>
    </row>
    <row r="104" spans="1:9" x14ac:dyDescent="0.25">
      <c r="A104" s="165"/>
      <c r="B104" s="165"/>
      <c r="C104" s="165"/>
      <c r="D104" s="165"/>
      <c r="E104" s="165"/>
      <c r="F104" s="165"/>
      <c r="G104" s="165"/>
      <c r="H104" s="165"/>
      <c r="I104" s="165"/>
    </row>
    <row r="105" spans="1:9" x14ac:dyDescent="0.25">
      <c r="A105" s="165"/>
      <c r="B105" s="165"/>
      <c r="C105" s="165"/>
      <c r="D105" s="165"/>
      <c r="E105" s="165"/>
      <c r="F105" s="165"/>
      <c r="G105" s="165"/>
      <c r="H105" s="165"/>
      <c r="I105" s="165"/>
    </row>
    <row r="107" spans="1:9" x14ac:dyDescent="0.25">
      <c r="A107" s="166" t="s">
        <v>234</v>
      </c>
      <c r="B107" s="166"/>
      <c r="C107" s="166"/>
      <c r="D107" s="166"/>
      <c r="E107" s="166"/>
      <c r="F107" s="166"/>
      <c r="G107" s="166"/>
      <c r="H107" s="166"/>
      <c r="I107" s="166"/>
    </row>
    <row r="108" spans="1:9" x14ac:dyDescent="0.25">
      <c r="A108" s="164" t="s">
        <v>196</v>
      </c>
      <c r="B108" s="164"/>
      <c r="C108" s="164"/>
      <c r="D108" s="50">
        <f>'Strategic Assessment'!J5</f>
        <v>0</v>
      </c>
      <c r="E108" s="46"/>
      <c r="F108" s="164" t="s">
        <v>243</v>
      </c>
      <c r="G108" s="164"/>
      <c r="H108" s="48">
        <f>'Strategic Assessment'!J7</f>
        <v>0</v>
      </c>
    </row>
    <row r="109" spans="1:9" x14ac:dyDescent="0.25">
      <c r="A109" s="164" t="s">
        <v>242</v>
      </c>
      <c r="B109" s="164"/>
      <c r="C109" s="164"/>
      <c r="D109" s="50">
        <f>'Strategic Assessment'!J9</f>
        <v>0</v>
      </c>
      <c r="E109" s="46"/>
      <c r="F109" s="164" t="s">
        <v>244</v>
      </c>
      <c r="G109" s="164"/>
      <c r="H109" s="48">
        <f>'Strategic Assessment'!J11</f>
        <v>0</v>
      </c>
    </row>
    <row r="110" spans="1:9" x14ac:dyDescent="0.25">
      <c r="A110" s="164" t="s">
        <v>200</v>
      </c>
      <c r="B110" s="164"/>
      <c r="C110" s="164"/>
      <c r="D110" s="50">
        <f>'Strategic Assessment'!J13</f>
        <v>0</v>
      </c>
      <c r="E110" s="46"/>
      <c r="F110" s="46"/>
      <c r="G110" s="46"/>
    </row>
    <row r="112" spans="1:9" x14ac:dyDescent="0.25">
      <c r="A112" s="59" t="s">
        <v>235</v>
      </c>
    </row>
    <row r="113" spans="1:9" x14ac:dyDescent="0.25">
      <c r="A113" s="165">
        <f>'Strategic Assessment'!D16</f>
        <v>0</v>
      </c>
      <c r="B113" s="165"/>
      <c r="C113" s="165"/>
      <c r="D113" s="165"/>
      <c r="E113" s="165"/>
      <c r="F113" s="165"/>
      <c r="G113" s="165"/>
      <c r="H113" s="165"/>
      <c r="I113" s="165"/>
    </row>
    <row r="114" spans="1:9" x14ac:dyDescent="0.25">
      <c r="A114" s="165"/>
      <c r="B114" s="165"/>
      <c r="C114" s="165"/>
      <c r="D114" s="165"/>
      <c r="E114" s="165"/>
      <c r="F114" s="165"/>
      <c r="G114" s="165"/>
      <c r="H114" s="165"/>
      <c r="I114" s="165"/>
    </row>
    <row r="115" spans="1:9" x14ac:dyDescent="0.25">
      <c r="A115" s="165"/>
      <c r="B115" s="165"/>
      <c r="C115" s="165"/>
      <c r="D115" s="165"/>
      <c r="E115" s="165"/>
      <c r="F115" s="165"/>
      <c r="G115" s="165"/>
      <c r="H115" s="165"/>
      <c r="I115" s="165"/>
    </row>
    <row r="116" spans="1:9" x14ac:dyDescent="0.25">
      <c r="A116" s="165"/>
      <c r="B116" s="165"/>
      <c r="C116" s="165"/>
      <c r="D116" s="165"/>
      <c r="E116" s="165"/>
      <c r="F116" s="165"/>
      <c r="G116" s="165"/>
      <c r="H116" s="165"/>
      <c r="I116" s="165"/>
    </row>
    <row r="117" spans="1:9" x14ac:dyDescent="0.25">
      <c r="A117" s="165"/>
      <c r="B117" s="165"/>
      <c r="C117" s="165"/>
      <c r="D117" s="165"/>
      <c r="E117" s="165"/>
      <c r="F117" s="165"/>
      <c r="G117" s="165"/>
      <c r="H117" s="165"/>
      <c r="I117" s="165"/>
    </row>
    <row r="118" spans="1:9" x14ac:dyDescent="0.25">
      <c r="A118" s="165"/>
      <c r="B118" s="165"/>
      <c r="C118" s="165"/>
      <c r="D118" s="165"/>
      <c r="E118" s="165"/>
      <c r="F118" s="165"/>
      <c r="G118" s="165"/>
      <c r="H118" s="165"/>
      <c r="I118" s="165"/>
    </row>
    <row r="119" spans="1:9" x14ac:dyDescent="0.25">
      <c r="A119" s="165"/>
      <c r="B119" s="165"/>
      <c r="C119" s="165"/>
      <c r="D119" s="165"/>
      <c r="E119" s="165"/>
      <c r="F119" s="165"/>
      <c r="G119" s="165"/>
      <c r="H119" s="165"/>
      <c r="I119" s="165"/>
    </row>
    <row r="120" spans="1:9" x14ac:dyDescent="0.25">
      <c r="A120" s="165"/>
      <c r="B120" s="165"/>
      <c r="C120" s="165"/>
      <c r="D120" s="165"/>
      <c r="E120" s="165"/>
      <c r="F120" s="165"/>
      <c r="G120" s="165"/>
      <c r="H120" s="165"/>
      <c r="I120" s="165"/>
    </row>
    <row r="121" spans="1:9" x14ac:dyDescent="0.25">
      <c r="A121" s="59" t="s">
        <v>202</v>
      </c>
    </row>
    <row r="122" spans="1:9" x14ac:dyDescent="0.25">
      <c r="A122" s="167">
        <f>'Strategic Assessment'!D22</f>
        <v>0</v>
      </c>
      <c r="B122" s="167"/>
      <c r="C122" s="167"/>
      <c r="D122" s="167"/>
      <c r="E122" s="167"/>
      <c r="F122" s="167"/>
      <c r="G122" s="167"/>
      <c r="H122" s="167"/>
      <c r="I122" s="167"/>
    </row>
    <row r="123" spans="1:9" x14ac:dyDescent="0.25">
      <c r="A123" s="167"/>
      <c r="B123" s="167"/>
      <c r="C123" s="167"/>
      <c r="D123" s="167"/>
      <c r="E123" s="167"/>
      <c r="F123" s="167"/>
      <c r="G123" s="167"/>
      <c r="H123" s="167"/>
      <c r="I123" s="167"/>
    </row>
    <row r="124" spans="1:9" x14ac:dyDescent="0.25">
      <c r="A124" s="167"/>
      <c r="B124" s="167"/>
      <c r="C124" s="167"/>
      <c r="D124" s="167"/>
      <c r="E124" s="167"/>
      <c r="F124" s="167"/>
      <c r="G124" s="167"/>
      <c r="H124" s="167"/>
      <c r="I124" s="167"/>
    </row>
    <row r="125" spans="1:9" x14ac:dyDescent="0.25">
      <c r="A125" s="167"/>
      <c r="B125" s="167"/>
      <c r="C125" s="167"/>
      <c r="D125" s="167"/>
      <c r="E125" s="167"/>
      <c r="F125" s="167"/>
      <c r="G125" s="167"/>
      <c r="H125" s="167"/>
      <c r="I125" s="167"/>
    </row>
    <row r="126" spans="1:9" x14ac:dyDescent="0.25">
      <c r="A126" s="167"/>
      <c r="B126" s="167"/>
      <c r="C126" s="167"/>
      <c r="D126" s="167"/>
      <c r="E126" s="167"/>
      <c r="F126" s="167"/>
      <c r="G126" s="167"/>
      <c r="H126" s="167"/>
      <c r="I126" s="167"/>
    </row>
    <row r="127" spans="1:9" x14ac:dyDescent="0.25">
      <c r="A127" s="167"/>
      <c r="B127" s="167"/>
      <c r="C127" s="167"/>
      <c r="D127" s="167"/>
      <c r="E127" s="167"/>
      <c r="F127" s="167"/>
      <c r="G127" s="167"/>
      <c r="H127" s="167"/>
      <c r="I127" s="167"/>
    </row>
    <row r="128" spans="1:9" x14ac:dyDescent="0.25">
      <c r="A128" s="59" t="s">
        <v>203</v>
      </c>
    </row>
    <row r="129" spans="1:9" x14ac:dyDescent="0.25">
      <c r="A129" s="167">
        <f>'Strategic Assessment'!D28</f>
        <v>0</v>
      </c>
      <c r="B129" s="167"/>
      <c r="C129" s="167"/>
      <c r="D129" s="167"/>
      <c r="E129" s="167"/>
      <c r="F129" s="167"/>
      <c r="G129" s="167"/>
      <c r="H129" s="167"/>
      <c r="I129" s="167"/>
    </row>
    <row r="130" spans="1:9" x14ac:dyDescent="0.25">
      <c r="A130" s="167"/>
      <c r="B130" s="167"/>
      <c r="C130" s="167"/>
      <c r="D130" s="167"/>
      <c r="E130" s="167"/>
      <c r="F130" s="167"/>
      <c r="G130" s="167"/>
      <c r="H130" s="167"/>
      <c r="I130" s="167"/>
    </row>
    <row r="131" spans="1:9" x14ac:dyDescent="0.25">
      <c r="A131" s="167"/>
      <c r="B131" s="167"/>
      <c r="C131" s="167"/>
      <c r="D131" s="167"/>
      <c r="E131" s="167"/>
      <c r="F131" s="167"/>
      <c r="G131" s="167"/>
      <c r="H131" s="167"/>
      <c r="I131" s="167"/>
    </row>
    <row r="132" spans="1:9" x14ac:dyDescent="0.25">
      <c r="A132" s="167"/>
      <c r="B132" s="167"/>
      <c r="C132" s="167"/>
      <c r="D132" s="167"/>
      <c r="E132" s="167"/>
      <c r="F132" s="167"/>
      <c r="G132" s="167"/>
      <c r="H132" s="167"/>
      <c r="I132" s="167"/>
    </row>
    <row r="133" spans="1:9" x14ac:dyDescent="0.25">
      <c r="A133" s="167"/>
      <c r="B133" s="167"/>
      <c r="C133" s="167"/>
      <c r="D133" s="167"/>
      <c r="E133" s="167"/>
      <c r="F133" s="167"/>
      <c r="G133" s="167"/>
      <c r="H133" s="167"/>
      <c r="I133" s="167"/>
    </row>
    <row r="134" spans="1:9" x14ac:dyDescent="0.25">
      <c r="A134" s="167"/>
      <c r="B134" s="167"/>
      <c r="C134" s="167"/>
      <c r="D134" s="167"/>
      <c r="E134" s="167"/>
      <c r="F134" s="167"/>
      <c r="G134" s="167"/>
      <c r="H134" s="167"/>
      <c r="I134" s="167"/>
    </row>
    <row r="136" spans="1:9" x14ac:dyDescent="0.25">
      <c r="A136" s="166" t="s">
        <v>236</v>
      </c>
      <c r="B136" s="166"/>
      <c r="C136" s="166"/>
      <c r="D136" s="166"/>
      <c r="E136" s="166"/>
      <c r="F136" s="166"/>
      <c r="G136" s="166"/>
      <c r="H136" s="166"/>
      <c r="I136" s="166"/>
    </row>
    <row r="137" spans="1:9" ht="9.75" customHeight="1" x14ac:dyDescent="0.25">
      <c r="A137" s="85" t="s">
        <v>261</v>
      </c>
    </row>
    <row r="138" spans="1:9" x14ac:dyDescent="0.25">
      <c r="A138" s="168">
        <f>'Preferred Options &amp; Rationale'!B8</f>
        <v>0</v>
      </c>
      <c r="B138" s="168"/>
      <c r="C138" s="168"/>
      <c r="D138" s="168"/>
      <c r="E138" s="168"/>
      <c r="F138" s="168"/>
      <c r="G138" s="168"/>
      <c r="H138" s="168"/>
      <c r="I138" s="168"/>
    </row>
    <row r="139" spans="1:9" x14ac:dyDescent="0.25">
      <c r="A139" s="168"/>
      <c r="B139" s="168"/>
      <c r="C139" s="168"/>
      <c r="D139" s="168"/>
      <c r="E139" s="168"/>
      <c r="F139" s="168"/>
      <c r="G139" s="168"/>
      <c r="H139" s="168"/>
      <c r="I139" s="168"/>
    </row>
    <row r="140" spans="1:9" x14ac:dyDescent="0.25">
      <c r="A140" s="168"/>
      <c r="B140" s="168"/>
      <c r="C140" s="168"/>
      <c r="D140" s="168"/>
      <c r="E140" s="168"/>
      <c r="F140" s="168"/>
      <c r="G140" s="168"/>
      <c r="H140" s="168"/>
      <c r="I140" s="168"/>
    </row>
    <row r="141" spans="1:9" x14ac:dyDescent="0.25">
      <c r="A141" s="168"/>
      <c r="B141" s="168"/>
      <c r="C141" s="168"/>
      <c r="D141" s="168"/>
      <c r="E141" s="168"/>
      <c r="F141" s="168"/>
      <c r="G141" s="168"/>
      <c r="H141" s="168"/>
      <c r="I141" s="168"/>
    </row>
    <row r="142" spans="1:9" x14ac:dyDescent="0.25">
      <c r="A142" s="168"/>
      <c r="B142" s="168"/>
      <c r="C142" s="168"/>
      <c r="D142" s="168"/>
      <c r="E142" s="168"/>
      <c r="F142" s="168"/>
      <c r="G142" s="168"/>
      <c r="H142" s="168"/>
      <c r="I142" s="168"/>
    </row>
    <row r="143" spans="1:9" x14ac:dyDescent="0.25">
      <c r="A143" s="168"/>
      <c r="B143" s="168"/>
      <c r="C143" s="168"/>
      <c r="D143" s="168"/>
      <c r="E143" s="168"/>
      <c r="F143" s="168"/>
      <c r="G143" s="168"/>
      <c r="H143" s="168"/>
      <c r="I143" s="168"/>
    </row>
    <row r="144" spans="1:9" x14ac:dyDescent="0.25">
      <c r="A144" s="168"/>
      <c r="B144" s="168"/>
      <c r="C144" s="168"/>
      <c r="D144" s="168"/>
      <c r="E144" s="168"/>
      <c r="F144" s="168"/>
      <c r="G144" s="168"/>
      <c r="H144" s="168"/>
      <c r="I144" s="168"/>
    </row>
    <row r="145" spans="1:9" x14ac:dyDescent="0.25">
      <c r="A145" s="168"/>
      <c r="B145" s="168"/>
      <c r="C145" s="168"/>
      <c r="D145" s="168"/>
      <c r="E145" s="168"/>
      <c r="F145" s="168"/>
      <c r="G145" s="168"/>
      <c r="H145" s="168"/>
      <c r="I145" s="168"/>
    </row>
    <row r="146" spans="1:9" ht="12.75" customHeight="1" x14ac:dyDescent="0.25">
      <c r="A146" s="85" t="s">
        <v>262</v>
      </c>
    </row>
    <row r="147" spans="1:9" x14ac:dyDescent="0.25">
      <c r="A147" s="168">
        <f>'Preferred Options &amp; Rationale'!B19</f>
        <v>0</v>
      </c>
      <c r="B147" s="168"/>
      <c r="C147" s="168"/>
      <c r="D147" s="168"/>
      <c r="E147" s="168"/>
      <c r="F147" s="168"/>
      <c r="G147" s="168"/>
      <c r="H147" s="168"/>
      <c r="I147" s="168"/>
    </row>
    <row r="148" spans="1:9" x14ac:dyDescent="0.25">
      <c r="A148" s="168"/>
      <c r="B148" s="168"/>
      <c r="C148" s="168"/>
      <c r="D148" s="168"/>
      <c r="E148" s="168"/>
      <c r="F148" s="168"/>
      <c r="G148" s="168"/>
      <c r="H148" s="168"/>
      <c r="I148" s="168"/>
    </row>
    <row r="149" spans="1:9" x14ac:dyDescent="0.25">
      <c r="A149" s="168"/>
      <c r="B149" s="168"/>
      <c r="C149" s="168"/>
      <c r="D149" s="168"/>
      <c r="E149" s="168"/>
      <c r="F149" s="168"/>
      <c r="G149" s="168"/>
      <c r="H149" s="168"/>
      <c r="I149" s="168"/>
    </row>
    <row r="150" spans="1:9" x14ac:dyDescent="0.25">
      <c r="A150" s="168"/>
      <c r="B150" s="168"/>
      <c r="C150" s="168"/>
      <c r="D150" s="168"/>
      <c r="E150" s="168"/>
      <c r="F150" s="168"/>
      <c r="G150" s="168"/>
      <c r="H150" s="168"/>
      <c r="I150" s="168"/>
    </row>
    <row r="151" spans="1:9" x14ac:dyDescent="0.25">
      <c r="A151" s="168"/>
      <c r="B151" s="168"/>
      <c r="C151" s="168"/>
      <c r="D151" s="168"/>
      <c r="E151" s="168"/>
      <c r="F151" s="168"/>
      <c r="G151" s="168"/>
      <c r="H151" s="168"/>
      <c r="I151" s="168"/>
    </row>
    <row r="152" spans="1:9" x14ac:dyDescent="0.25">
      <c r="A152" s="168"/>
      <c r="B152" s="168"/>
      <c r="C152" s="168"/>
      <c r="D152" s="168"/>
      <c r="E152" s="168"/>
      <c r="F152" s="168"/>
      <c r="G152" s="168"/>
      <c r="H152" s="168"/>
      <c r="I152" s="168"/>
    </row>
    <row r="153" spans="1:9" x14ac:dyDescent="0.25">
      <c r="A153" s="168"/>
      <c r="B153" s="168"/>
      <c r="C153" s="168"/>
      <c r="D153" s="168"/>
      <c r="E153" s="168"/>
      <c r="F153" s="168"/>
      <c r="G153" s="168"/>
      <c r="H153" s="168"/>
      <c r="I153" s="168"/>
    </row>
    <row r="154" spans="1:9" x14ac:dyDescent="0.25">
      <c r="A154" s="168"/>
      <c r="B154" s="168"/>
      <c r="C154" s="168"/>
      <c r="D154" s="168"/>
      <c r="E154" s="168"/>
      <c r="F154" s="168"/>
      <c r="G154" s="168"/>
      <c r="H154" s="168"/>
      <c r="I154" s="168"/>
    </row>
    <row r="155" spans="1:9" ht="12" customHeight="1" x14ac:dyDescent="0.25">
      <c r="A155" s="85" t="s">
        <v>286</v>
      </c>
      <c r="B155" s="64"/>
      <c r="C155" s="64"/>
      <c r="D155" s="64"/>
      <c r="E155" s="64"/>
      <c r="F155" s="64"/>
      <c r="G155" s="64"/>
      <c r="H155" s="64"/>
      <c r="I155" s="64"/>
    </row>
    <row r="156" spans="1:9" x14ac:dyDescent="0.25">
      <c r="A156" s="168">
        <f>'Preferred Options &amp; Rationale'!B30</f>
        <v>0</v>
      </c>
      <c r="B156" s="168"/>
      <c r="C156" s="168"/>
      <c r="D156" s="168"/>
      <c r="E156" s="168"/>
      <c r="F156" s="168"/>
      <c r="G156" s="168"/>
      <c r="H156" s="168"/>
      <c r="I156" s="168"/>
    </row>
    <row r="157" spans="1:9" x14ac:dyDescent="0.25">
      <c r="A157" s="168"/>
      <c r="B157" s="168"/>
      <c r="C157" s="168"/>
      <c r="D157" s="168"/>
      <c r="E157" s="168"/>
      <c r="F157" s="168"/>
      <c r="G157" s="168"/>
      <c r="H157" s="168"/>
      <c r="I157" s="168"/>
    </row>
    <row r="158" spans="1:9" x14ac:dyDescent="0.25">
      <c r="A158" s="168"/>
      <c r="B158" s="168"/>
      <c r="C158" s="168"/>
      <c r="D158" s="168"/>
      <c r="E158" s="168"/>
      <c r="F158" s="168"/>
      <c r="G158" s="168"/>
      <c r="H158" s="168"/>
      <c r="I158" s="168"/>
    </row>
    <row r="159" spans="1:9" x14ac:dyDescent="0.25">
      <c r="A159" s="168"/>
      <c r="B159" s="168"/>
      <c r="C159" s="168"/>
      <c r="D159" s="168"/>
      <c r="E159" s="168"/>
      <c r="F159" s="168"/>
      <c r="G159" s="168"/>
      <c r="H159" s="168"/>
      <c r="I159" s="168"/>
    </row>
    <row r="160" spans="1:9" x14ac:dyDescent="0.25">
      <c r="A160" s="168"/>
      <c r="B160" s="168"/>
      <c r="C160" s="168"/>
      <c r="D160" s="168"/>
      <c r="E160" s="168"/>
      <c r="F160" s="168"/>
      <c r="G160" s="168"/>
      <c r="H160" s="168"/>
      <c r="I160" s="168"/>
    </row>
    <row r="161" spans="1:9" x14ac:dyDescent="0.25">
      <c r="A161" s="168"/>
      <c r="B161" s="168"/>
      <c r="C161" s="168"/>
      <c r="D161" s="168"/>
      <c r="E161" s="168"/>
      <c r="F161" s="168"/>
      <c r="G161" s="168"/>
      <c r="H161" s="168"/>
      <c r="I161" s="168"/>
    </row>
    <row r="162" spans="1:9" x14ac:dyDescent="0.25">
      <c r="A162" s="168"/>
      <c r="B162" s="168"/>
      <c r="C162" s="168"/>
      <c r="D162" s="168"/>
      <c r="E162" s="168"/>
      <c r="F162" s="168"/>
      <c r="G162" s="168"/>
      <c r="H162" s="168"/>
      <c r="I162" s="168"/>
    </row>
    <row r="163" spans="1:9" x14ac:dyDescent="0.25">
      <c r="A163" s="168"/>
      <c r="B163" s="168"/>
      <c r="C163" s="168"/>
      <c r="D163" s="168"/>
      <c r="E163" s="168"/>
      <c r="F163" s="168"/>
      <c r="G163" s="168"/>
      <c r="H163" s="168"/>
      <c r="I163" s="168"/>
    </row>
    <row r="164" spans="1:9" x14ac:dyDescent="0.25">
      <c r="A164" s="180" t="s">
        <v>263</v>
      </c>
      <c r="B164" s="180"/>
      <c r="C164" s="180"/>
      <c r="D164" s="76"/>
      <c r="E164" s="76"/>
      <c r="F164" s="76"/>
      <c r="G164" s="81" t="s">
        <v>264</v>
      </c>
      <c r="H164" s="76"/>
      <c r="I164" s="76"/>
    </row>
    <row r="165" spans="1:9" x14ac:dyDescent="0.25">
      <c r="A165" s="163" t="str">
        <f>'Preferred Options &amp; Rationale'!B38</f>
        <v>Suppression</v>
      </c>
      <c r="B165" s="163"/>
      <c r="C165" s="163"/>
      <c r="D165" s="46"/>
      <c r="E165" s="46"/>
      <c r="F165" s="46"/>
      <c r="G165" s="163" t="str">
        <f>'Preferred Options &amp; Rationale'!H38</f>
        <v>Suppression</v>
      </c>
      <c r="H165" s="163"/>
      <c r="I165" s="163"/>
    </row>
    <row r="166" spans="1:9" x14ac:dyDescent="0.25">
      <c r="A166" s="87"/>
      <c r="B166" s="87"/>
      <c r="C166" s="87"/>
      <c r="D166" s="46"/>
      <c r="E166" s="46"/>
      <c r="F166" s="46"/>
      <c r="G166" s="87"/>
      <c r="H166" s="87"/>
      <c r="I166" s="87"/>
    </row>
    <row r="167" spans="1:9" x14ac:dyDescent="0.25">
      <c r="A167" s="183" t="s">
        <v>304</v>
      </c>
      <c r="B167" s="183"/>
      <c r="C167" s="94" t="str">
        <f>'Preferred Options &amp; Rationale'!D40</f>
        <v>Unknown</v>
      </c>
      <c r="D167" s="183" t="s">
        <v>305</v>
      </c>
      <c r="E167" s="183"/>
      <c r="F167" s="50" t="str">
        <f>'Preferred Options &amp; Rationale'!G40</f>
        <v>Unknown</v>
      </c>
      <c r="G167" s="98" t="s">
        <v>306</v>
      </c>
      <c r="H167" s="94" t="str">
        <f>'Preferred Options &amp; Rationale'!K40</f>
        <v>Unknown</v>
      </c>
      <c r="I167" s="94"/>
    </row>
    <row r="168" spans="1:9" x14ac:dyDescent="0.25">
      <c r="A168" s="87"/>
      <c r="B168" s="87"/>
      <c r="C168" s="87"/>
      <c r="D168" s="46"/>
      <c r="E168" s="46"/>
      <c r="F168" s="46"/>
      <c r="G168" s="87"/>
      <c r="H168" s="87"/>
      <c r="I168" s="87"/>
    </row>
    <row r="169" spans="1:9" ht="10.5" customHeight="1" x14ac:dyDescent="0.25">
      <c r="A169" s="55" t="s">
        <v>265</v>
      </c>
    </row>
    <row r="170" spans="1:9" ht="15" customHeight="1" x14ac:dyDescent="0.25">
      <c r="A170" s="168" t="str">
        <f>'Preferred Options &amp; Rationale'!B42</f>
        <v>&lt;Enter rationale for selected strategy - DNRC Line Officer may select a different strategy than cooperating agency.&gt;</v>
      </c>
      <c r="B170" s="168"/>
      <c r="C170" s="168"/>
      <c r="D170" s="168"/>
      <c r="E170" s="168"/>
      <c r="F170" s="168"/>
      <c r="G170" s="168"/>
      <c r="H170" s="168"/>
      <c r="I170" s="168"/>
    </row>
    <row r="171" spans="1:9" x14ac:dyDescent="0.25">
      <c r="A171" s="168"/>
      <c r="B171" s="168"/>
      <c r="C171" s="168"/>
      <c r="D171" s="168"/>
      <c r="E171" s="168"/>
      <c r="F171" s="168"/>
      <c r="G171" s="168"/>
      <c r="H171" s="168"/>
      <c r="I171" s="168"/>
    </row>
    <row r="172" spans="1:9" x14ac:dyDescent="0.25">
      <c r="A172" s="168"/>
      <c r="B172" s="168"/>
      <c r="C172" s="168"/>
      <c r="D172" s="168"/>
      <c r="E172" s="168"/>
      <c r="F172" s="168"/>
      <c r="G172" s="168"/>
      <c r="H172" s="168"/>
      <c r="I172" s="168"/>
    </row>
    <row r="173" spans="1:9" x14ac:dyDescent="0.25">
      <c r="A173" s="168"/>
      <c r="B173" s="168"/>
      <c r="C173" s="168"/>
      <c r="D173" s="168"/>
      <c r="E173" s="168"/>
      <c r="F173" s="168"/>
      <c r="G173" s="168"/>
      <c r="H173" s="168"/>
      <c r="I173" s="168"/>
    </row>
    <row r="174" spans="1:9" x14ac:dyDescent="0.25">
      <c r="A174" s="168"/>
      <c r="B174" s="168"/>
      <c r="C174" s="168"/>
      <c r="D174" s="168"/>
      <c r="E174" s="168"/>
      <c r="F174" s="168"/>
      <c r="G174" s="168"/>
      <c r="H174" s="168"/>
      <c r="I174" s="168"/>
    </row>
    <row r="175" spans="1:9" x14ac:dyDescent="0.25">
      <c r="A175" s="168"/>
      <c r="B175" s="168"/>
      <c r="C175" s="168"/>
      <c r="D175" s="168"/>
      <c r="E175" s="168"/>
      <c r="F175" s="168"/>
      <c r="G175" s="168"/>
      <c r="H175" s="168"/>
      <c r="I175" s="168"/>
    </row>
    <row r="176" spans="1:9" x14ac:dyDescent="0.25">
      <c r="A176" s="168"/>
      <c r="B176" s="168"/>
      <c r="C176" s="168"/>
      <c r="D176" s="168"/>
      <c r="E176" s="168"/>
      <c r="F176" s="168"/>
      <c r="G176" s="168"/>
      <c r="H176" s="168"/>
      <c r="I176" s="168"/>
    </row>
    <row r="177" spans="1:9" x14ac:dyDescent="0.25">
      <c r="A177" s="168"/>
      <c r="B177" s="168"/>
      <c r="C177" s="168"/>
      <c r="D177" s="168"/>
      <c r="E177" s="168"/>
      <c r="F177" s="168"/>
      <c r="G177" s="168"/>
      <c r="H177" s="168"/>
      <c r="I177" s="168"/>
    </row>
    <row r="178" spans="1:9" x14ac:dyDescent="0.25">
      <c r="A178" s="90"/>
      <c r="B178" s="90"/>
      <c r="C178" s="90"/>
      <c r="D178" s="90"/>
      <c r="E178" s="90"/>
      <c r="F178" s="90"/>
      <c r="G178" s="90"/>
      <c r="H178" s="90"/>
      <c r="I178" s="90"/>
    </row>
    <row r="179" spans="1:9" x14ac:dyDescent="0.25">
      <c r="A179" s="90"/>
      <c r="B179" s="90"/>
      <c r="C179" s="90"/>
      <c r="D179" s="90"/>
      <c r="E179" s="90"/>
      <c r="F179" s="90"/>
      <c r="G179" s="90"/>
      <c r="H179" s="90"/>
      <c r="I179" s="90"/>
    </row>
    <row r="180" spans="1:9" x14ac:dyDescent="0.25">
      <c r="A180" s="90"/>
      <c r="B180" s="90"/>
      <c r="C180" s="90"/>
      <c r="D180" s="90"/>
      <c r="E180" s="90"/>
      <c r="F180" s="90"/>
      <c r="G180" s="90"/>
      <c r="H180" s="90"/>
      <c r="I180" s="90"/>
    </row>
    <row r="181" spans="1:9" x14ac:dyDescent="0.25">
      <c r="A181" s="166" t="s">
        <v>291</v>
      </c>
      <c r="B181" s="166"/>
      <c r="C181" s="166"/>
      <c r="D181" s="166"/>
      <c r="E181" s="166"/>
      <c r="F181" s="166"/>
      <c r="G181" s="166"/>
      <c r="H181" s="166"/>
      <c r="I181" s="166"/>
    </row>
    <row r="182" spans="1:9" x14ac:dyDescent="0.25">
      <c r="A182" s="86" t="s">
        <v>290</v>
      </c>
      <c r="B182" s="64"/>
      <c r="C182" s="64"/>
      <c r="D182" s="64"/>
      <c r="E182" s="64"/>
      <c r="F182" s="64"/>
      <c r="G182" s="64"/>
      <c r="H182" s="64"/>
      <c r="I182" s="64"/>
    </row>
    <row r="183" spans="1:9" x14ac:dyDescent="0.25">
      <c r="A183" s="182" t="str">
        <f>'Preferred Options &amp; Rationale'!B52</f>
        <v>&lt;Enter incident objectives&gt;</v>
      </c>
      <c r="B183" s="182"/>
      <c r="C183" s="182"/>
      <c r="D183" s="182"/>
      <c r="E183" s="182"/>
      <c r="F183" s="182"/>
      <c r="G183" s="182"/>
      <c r="H183" s="182"/>
      <c r="I183" s="182"/>
    </row>
    <row r="184" spans="1:9" x14ac:dyDescent="0.25">
      <c r="A184" s="182"/>
      <c r="B184" s="182"/>
      <c r="C184" s="182"/>
      <c r="D184" s="182"/>
      <c r="E184" s="182"/>
      <c r="F184" s="182"/>
      <c r="G184" s="182"/>
      <c r="H184" s="182"/>
      <c r="I184" s="182"/>
    </row>
    <row r="185" spans="1:9" x14ac:dyDescent="0.25">
      <c r="A185" s="182"/>
      <c r="B185" s="182"/>
      <c r="C185" s="182"/>
      <c r="D185" s="182"/>
      <c r="E185" s="182"/>
      <c r="F185" s="182"/>
      <c r="G185" s="182"/>
      <c r="H185" s="182"/>
      <c r="I185" s="182"/>
    </row>
    <row r="186" spans="1:9" x14ac:dyDescent="0.25">
      <c r="A186" s="182"/>
      <c r="B186" s="182"/>
      <c r="C186" s="182"/>
      <c r="D186" s="182"/>
      <c r="E186" s="182"/>
      <c r="F186" s="182"/>
      <c r="G186" s="182"/>
      <c r="H186" s="182"/>
      <c r="I186" s="182"/>
    </row>
    <row r="187" spans="1:9" x14ac:dyDescent="0.25">
      <c r="A187" s="182"/>
      <c r="B187" s="182"/>
      <c r="C187" s="182"/>
      <c r="D187" s="182"/>
      <c r="E187" s="182"/>
      <c r="F187" s="182"/>
      <c r="G187" s="182"/>
      <c r="H187" s="182"/>
      <c r="I187" s="182"/>
    </row>
    <row r="188" spans="1:9" x14ac:dyDescent="0.25">
      <c r="A188" s="182"/>
      <c r="B188" s="182"/>
      <c r="C188" s="182"/>
      <c r="D188" s="182"/>
      <c r="E188" s="182"/>
      <c r="F188" s="182"/>
      <c r="G188" s="182"/>
      <c r="H188" s="182"/>
      <c r="I188" s="182"/>
    </row>
    <row r="189" spans="1:9" x14ac:dyDescent="0.25">
      <c r="A189" s="182"/>
      <c r="B189" s="182"/>
      <c r="C189" s="182"/>
      <c r="D189" s="182"/>
      <c r="E189" s="182"/>
      <c r="F189" s="182"/>
      <c r="G189" s="182"/>
      <c r="H189" s="182"/>
      <c r="I189" s="182"/>
    </row>
    <row r="190" spans="1:9" x14ac:dyDescent="0.25">
      <c r="A190" s="182"/>
      <c r="B190" s="182"/>
      <c r="C190" s="182"/>
      <c r="D190" s="182"/>
      <c r="E190" s="182"/>
      <c r="F190" s="182"/>
      <c r="G190" s="182"/>
      <c r="H190" s="182"/>
      <c r="I190" s="182"/>
    </row>
    <row r="191" spans="1:9" ht="14.25" customHeight="1" x14ac:dyDescent="0.25"/>
    <row r="192" spans="1:9" x14ac:dyDescent="0.25">
      <c r="A192" s="181" t="s">
        <v>237</v>
      </c>
      <c r="B192" s="181"/>
      <c r="C192" s="181"/>
      <c r="D192" s="181"/>
      <c r="E192" s="181"/>
      <c r="F192" s="181"/>
      <c r="G192" s="181"/>
      <c r="H192" s="181"/>
      <c r="I192" s="181"/>
    </row>
    <row r="193" spans="1:9" ht="8.25" customHeight="1" x14ac:dyDescent="0.25"/>
    <row r="194" spans="1:9" x14ac:dyDescent="0.25">
      <c r="A194" s="168" t="str">
        <f>'Preferred Options &amp; Rationale'!B62</f>
        <v>&lt;Enter any remarks&gt;</v>
      </c>
      <c r="B194" s="168"/>
      <c r="C194" s="168"/>
      <c r="D194" s="168"/>
      <c r="E194" s="168"/>
      <c r="F194" s="168"/>
      <c r="G194" s="168"/>
      <c r="H194" s="168"/>
      <c r="I194" s="168"/>
    </row>
    <row r="195" spans="1:9" x14ac:dyDescent="0.25">
      <c r="A195" s="168"/>
      <c r="B195" s="168"/>
      <c r="C195" s="168"/>
      <c r="D195" s="168"/>
      <c r="E195" s="168"/>
      <c r="F195" s="168"/>
      <c r="G195" s="168"/>
      <c r="H195" s="168"/>
      <c r="I195" s="168"/>
    </row>
    <row r="196" spans="1:9" x14ac:dyDescent="0.25">
      <c r="A196" s="168"/>
      <c r="B196" s="168"/>
      <c r="C196" s="168"/>
      <c r="D196" s="168"/>
      <c r="E196" s="168"/>
      <c r="F196" s="168"/>
      <c r="G196" s="168"/>
      <c r="H196" s="168"/>
      <c r="I196" s="168"/>
    </row>
    <row r="197" spans="1:9" x14ac:dyDescent="0.25">
      <c r="A197" s="168"/>
      <c r="B197" s="168"/>
      <c r="C197" s="168"/>
      <c r="D197" s="168"/>
      <c r="E197" s="168"/>
      <c r="F197" s="168"/>
      <c r="G197" s="168"/>
      <c r="H197" s="168"/>
      <c r="I197" s="168"/>
    </row>
    <row r="198" spans="1:9" x14ac:dyDescent="0.25">
      <c r="A198" s="168"/>
      <c r="B198" s="168"/>
      <c r="C198" s="168"/>
      <c r="D198" s="168"/>
      <c r="E198" s="168"/>
      <c r="F198" s="168"/>
      <c r="G198" s="168"/>
      <c r="H198" s="168"/>
      <c r="I198" s="168"/>
    </row>
    <row r="199" spans="1:9" x14ac:dyDescent="0.25">
      <c r="A199" s="168"/>
      <c r="B199" s="168"/>
      <c r="C199" s="168"/>
      <c r="D199" s="168"/>
      <c r="E199" s="168"/>
      <c r="F199" s="168"/>
      <c r="G199" s="168"/>
      <c r="H199" s="168"/>
      <c r="I199" s="168"/>
    </row>
    <row r="200" spans="1:9" x14ac:dyDescent="0.25">
      <c r="A200" s="168"/>
      <c r="B200" s="168"/>
      <c r="C200" s="168"/>
      <c r="D200" s="168"/>
      <c r="E200" s="168"/>
      <c r="F200" s="168"/>
      <c r="G200" s="168"/>
      <c r="H200" s="168"/>
      <c r="I200" s="168"/>
    </row>
    <row r="201" spans="1:9" x14ac:dyDescent="0.25">
      <c r="A201" s="168"/>
      <c r="B201" s="168"/>
      <c r="C201" s="168"/>
      <c r="D201" s="168"/>
      <c r="E201" s="168"/>
      <c r="F201" s="168"/>
      <c r="G201" s="168"/>
      <c r="H201" s="168"/>
      <c r="I201" s="168"/>
    </row>
    <row r="202" spans="1:9" x14ac:dyDescent="0.25">
      <c r="A202" s="64"/>
      <c r="B202" s="64"/>
      <c r="C202" s="64"/>
      <c r="D202" s="64"/>
      <c r="E202" s="64"/>
      <c r="F202" s="64"/>
      <c r="G202" s="64"/>
      <c r="H202" s="64"/>
      <c r="I202" s="64"/>
    </row>
    <row r="203" spans="1:9" x14ac:dyDescent="0.25">
      <c r="A203" s="185" t="s">
        <v>274</v>
      </c>
      <c r="B203" s="185"/>
      <c r="C203" s="185"/>
      <c r="D203" s="185"/>
      <c r="E203" s="185"/>
      <c r="F203" s="185"/>
      <c r="G203" s="185"/>
      <c r="H203" s="185"/>
      <c r="I203" s="185"/>
    </row>
    <row r="204" spans="1:9" ht="10.5" customHeight="1" x14ac:dyDescent="0.25">
      <c r="A204" s="189" t="s">
        <v>283</v>
      </c>
      <c r="B204" s="189"/>
      <c r="C204" s="189"/>
      <c r="D204" s="64"/>
      <c r="E204" s="64"/>
      <c r="F204" s="64"/>
      <c r="G204" s="64"/>
      <c r="H204" s="64"/>
      <c r="I204" s="64"/>
    </row>
    <row r="205" spans="1:9" x14ac:dyDescent="0.25">
      <c r="B205" s="176">
        <f>Approval!E11</f>
        <v>0</v>
      </c>
      <c r="C205" s="176"/>
      <c r="D205" s="176"/>
      <c r="E205" s="176"/>
      <c r="F205" s="176"/>
      <c r="G205" s="176"/>
      <c r="H205" s="176"/>
      <c r="I205" s="64"/>
    </row>
    <row r="206" spans="1:9" x14ac:dyDescent="0.25">
      <c r="A206" s="64"/>
      <c r="B206" s="64"/>
      <c r="C206" s="64"/>
      <c r="D206" s="64"/>
      <c r="E206" s="64"/>
      <c r="F206" s="64"/>
      <c r="G206" s="64"/>
      <c r="H206" s="64"/>
      <c r="I206" s="64"/>
    </row>
    <row r="207" spans="1:9" x14ac:dyDescent="0.25">
      <c r="A207" s="64" t="s">
        <v>275</v>
      </c>
      <c r="B207" s="77"/>
      <c r="C207" s="77"/>
      <c r="D207" s="77"/>
      <c r="E207" s="77"/>
      <c r="F207" s="64"/>
      <c r="G207" s="64"/>
      <c r="H207" s="64"/>
      <c r="I207" s="64"/>
    </row>
    <row r="208" spans="1:9" x14ac:dyDescent="0.25">
      <c r="A208" s="64"/>
      <c r="B208" s="64"/>
      <c r="C208" s="64"/>
      <c r="D208" s="64"/>
      <c r="E208" s="64"/>
      <c r="F208" s="64"/>
      <c r="G208" s="64"/>
      <c r="H208" s="64"/>
      <c r="I208" s="64"/>
    </row>
    <row r="209" spans="1:9" x14ac:dyDescent="0.25">
      <c r="A209" s="64" t="s">
        <v>276</v>
      </c>
      <c r="B209" s="190">
        <f>Approval!E13</f>
        <v>0</v>
      </c>
      <c r="C209" s="190"/>
      <c r="D209" s="191">
        <f>Approval!E15</f>
        <v>0</v>
      </c>
      <c r="E209" s="191"/>
      <c r="F209" s="80"/>
      <c r="G209" s="80"/>
      <c r="H209" s="64"/>
      <c r="I209" s="64"/>
    </row>
    <row r="210" spans="1:9" x14ac:dyDescent="0.25">
      <c r="A210" s="64"/>
      <c r="B210" s="88"/>
      <c r="C210" s="88"/>
      <c r="D210" s="89"/>
      <c r="E210" s="89"/>
      <c r="F210" s="80"/>
      <c r="G210" s="80"/>
      <c r="H210" s="64"/>
      <c r="I210" s="64"/>
    </row>
    <row r="211" spans="1:9" x14ac:dyDescent="0.25">
      <c r="A211" s="64"/>
      <c r="B211" s="88"/>
      <c r="C211" s="88"/>
      <c r="D211" s="89"/>
      <c r="E211" s="89"/>
      <c r="F211" s="80"/>
      <c r="G211" s="80"/>
      <c r="H211" s="64"/>
      <c r="I211" s="64"/>
    </row>
    <row r="212" spans="1:9" x14ac:dyDescent="0.25">
      <c r="A212" s="64"/>
      <c r="B212" s="88"/>
      <c r="C212" s="88"/>
      <c r="D212" s="89"/>
      <c r="E212" s="89"/>
      <c r="F212" s="80"/>
      <c r="G212" s="80"/>
      <c r="H212" s="64"/>
      <c r="I212" s="64"/>
    </row>
    <row r="213" spans="1:9" x14ac:dyDescent="0.25">
      <c r="A213" s="64"/>
      <c r="B213" s="88"/>
      <c r="C213" s="88"/>
      <c r="D213" s="89"/>
      <c r="E213" s="89"/>
      <c r="F213" s="80"/>
      <c r="G213" s="80"/>
      <c r="H213" s="64"/>
      <c r="I213" s="64"/>
    </row>
    <row r="214" spans="1:9" x14ac:dyDescent="0.25">
      <c r="A214" s="64"/>
      <c r="B214" s="88"/>
      <c r="C214" s="88"/>
      <c r="D214" s="89"/>
      <c r="E214" s="89"/>
      <c r="F214" s="80"/>
      <c r="G214" s="80"/>
      <c r="H214" s="64"/>
      <c r="I214" s="64"/>
    </row>
    <row r="215" spans="1:9" x14ac:dyDescent="0.25">
      <c r="A215" s="64"/>
      <c r="B215" s="88"/>
      <c r="C215" s="88"/>
      <c r="D215" s="89"/>
      <c r="E215" s="89"/>
      <c r="F215" s="80"/>
      <c r="G215" s="80"/>
      <c r="H215" s="64"/>
      <c r="I215" s="64"/>
    </row>
    <row r="216" spans="1:9" x14ac:dyDescent="0.25">
      <c r="A216" s="64"/>
      <c r="B216" s="88"/>
      <c r="C216" s="88"/>
      <c r="D216" s="89"/>
      <c r="E216" s="89"/>
      <c r="F216" s="80"/>
      <c r="G216" s="80"/>
      <c r="H216" s="64"/>
      <c r="I216" s="64"/>
    </row>
    <row r="217" spans="1:9" x14ac:dyDescent="0.25">
      <c r="A217" s="64"/>
      <c r="B217" s="88"/>
      <c r="C217" s="88"/>
      <c r="D217" s="89"/>
      <c r="E217" s="89"/>
      <c r="F217" s="80"/>
      <c r="G217" s="80"/>
      <c r="H217" s="64"/>
      <c r="I217" s="64"/>
    </row>
    <row r="218" spans="1:9" x14ac:dyDescent="0.25">
      <c r="A218" s="188" t="s">
        <v>282</v>
      </c>
      <c r="B218" s="188"/>
      <c r="C218" s="188"/>
      <c r="D218" s="188"/>
      <c r="E218" s="188"/>
      <c r="F218" s="188"/>
      <c r="G218" s="188"/>
      <c r="H218" s="188"/>
      <c r="I218" s="188"/>
    </row>
    <row r="219" spans="1:9" x14ac:dyDescent="0.25">
      <c r="A219" s="64"/>
      <c r="B219" s="64"/>
      <c r="C219" s="64"/>
      <c r="D219" s="64"/>
      <c r="E219" s="64"/>
      <c r="F219" s="64"/>
      <c r="G219" s="64"/>
      <c r="H219" s="64"/>
      <c r="I219" s="64"/>
    </row>
    <row r="220" spans="1:9" x14ac:dyDescent="0.25">
      <c r="A220" s="78" t="s">
        <v>281</v>
      </c>
      <c r="B220" s="64" t="s">
        <v>176</v>
      </c>
      <c r="C220" s="64"/>
      <c r="D220" s="64"/>
      <c r="E220" s="64"/>
      <c r="F220" s="64"/>
      <c r="G220" s="64"/>
      <c r="H220" s="64"/>
      <c r="I220" s="64"/>
    </row>
    <row r="221" spans="1:9" x14ac:dyDescent="0.25">
      <c r="A221" s="101"/>
      <c r="B221" s="64" t="s">
        <v>277</v>
      </c>
      <c r="C221" s="64"/>
      <c r="D221" s="64"/>
      <c r="E221" s="64"/>
      <c r="F221" s="64"/>
      <c r="G221" s="64"/>
      <c r="H221" s="64"/>
      <c r="I221" s="64"/>
    </row>
    <row r="222" spans="1:9" x14ac:dyDescent="0.25">
      <c r="A222" s="79"/>
      <c r="B222" s="64" t="s">
        <v>278</v>
      </c>
      <c r="C222" s="64"/>
      <c r="D222" s="64"/>
      <c r="E222" s="64"/>
      <c r="F222" s="64"/>
      <c r="G222" s="64"/>
      <c r="H222" s="64"/>
      <c r="I222" s="64"/>
    </row>
    <row r="223" spans="1:9" x14ac:dyDescent="0.25">
      <c r="A223" s="79"/>
      <c r="B223" s="64" t="s">
        <v>279</v>
      </c>
      <c r="C223" s="64"/>
      <c r="D223" s="64"/>
      <c r="E223" s="64"/>
      <c r="F223" s="64"/>
      <c r="G223" s="64"/>
      <c r="H223" s="64"/>
      <c r="I223" s="64"/>
    </row>
    <row r="224" spans="1:9" x14ac:dyDescent="0.25">
      <c r="A224" s="79"/>
      <c r="B224" s="64" t="s">
        <v>280</v>
      </c>
      <c r="C224" s="64"/>
      <c r="D224" s="64"/>
      <c r="E224" s="64"/>
      <c r="F224" s="64"/>
      <c r="G224" s="64"/>
      <c r="H224" s="64"/>
      <c r="I224" s="64"/>
    </row>
    <row r="225" spans="1:9" x14ac:dyDescent="0.25">
      <c r="A225" s="64"/>
      <c r="B225" s="64"/>
      <c r="C225" s="64"/>
      <c r="D225" s="64"/>
      <c r="E225" s="64"/>
      <c r="F225" s="64"/>
      <c r="G225" s="64"/>
      <c r="H225" s="64"/>
      <c r="I225" s="64"/>
    </row>
    <row r="226" spans="1:9" x14ac:dyDescent="0.25">
      <c r="A226" s="184" t="s">
        <v>245</v>
      </c>
      <c r="B226" s="184"/>
      <c r="C226" s="184"/>
      <c r="D226" s="184"/>
      <c r="E226" s="184"/>
      <c r="F226" s="184"/>
      <c r="G226" s="184"/>
      <c r="H226" s="184"/>
      <c r="I226" s="184"/>
    </row>
    <row r="242" spans="1:9" x14ac:dyDescent="0.25">
      <c r="B242" s="186" t="s">
        <v>246</v>
      </c>
      <c r="C242" s="186"/>
      <c r="D242" s="186"/>
      <c r="E242" s="186"/>
      <c r="F242" s="186"/>
      <c r="G242" s="186"/>
      <c r="H242" s="186"/>
    </row>
    <row r="243" spans="1:9" x14ac:dyDescent="0.25">
      <c r="A243" s="187" t="s">
        <v>28</v>
      </c>
      <c r="B243" s="187"/>
      <c r="C243" s="187" t="s">
        <v>247</v>
      </c>
      <c r="D243" s="187"/>
      <c r="E243" s="187"/>
      <c r="F243" s="169" t="s">
        <v>30</v>
      </c>
      <c r="G243" s="169"/>
      <c r="H243" s="169"/>
      <c r="I243" s="169"/>
    </row>
    <row r="244" spans="1:9" ht="32.25" customHeight="1" x14ac:dyDescent="0.25">
      <c r="A244" s="179" t="str">
        <f>'Final Risk Rating'!O17</f>
        <v>Low</v>
      </c>
      <c r="B244" s="179"/>
      <c r="C244" s="179">
        <f>'Final Risk Rating'!P17</f>
        <v>7</v>
      </c>
      <c r="D244" s="179"/>
      <c r="E244" s="179"/>
      <c r="F244" s="165" t="str">
        <f>IF('Final Risk Rating'!O17="Low","Majority of the items are Low, with a few items marked Moderate and/or High",IF('Final Risk Rating'!O17="Moderate","Majority of the items are Moderate, with a few items marked Low and/or High","Majority of the items are High, with a few items marked Low or Moderate"))</f>
        <v>Majority of the items are Low, with a few items marked Moderate and/or High</v>
      </c>
      <c r="G244" s="165"/>
      <c r="H244" s="165"/>
      <c r="I244" s="165"/>
    </row>
    <row r="245" spans="1:9" ht="32.25" customHeight="1" x14ac:dyDescent="0.25">
      <c r="A245" s="179" t="str">
        <f>'Final Risk Rating'!O18</f>
        <v>High</v>
      </c>
      <c r="B245" s="179"/>
      <c r="C245" s="179">
        <f>'Final Risk Rating'!P18</f>
        <v>2</v>
      </c>
      <c r="D245" s="179"/>
      <c r="E245" s="179"/>
      <c r="F245" s="165" t="str">
        <f>IF('Final Risk Rating'!O18="Low","Majority of the items are Low, with a few items marked Moderate and/or High",IF('Final Risk Rating'!O18="Moderate","Majority of the items are Moderate, with a few items marked Low and/or High","Majority of the items are High, with a few items marked Low or Moderate"))</f>
        <v>Majority of the items are High, with a few items marked Low or Moderate</v>
      </c>
      <c r="G245" s="165"/>
      <c r="H245" s="165"/>
      <c r="I245" s="165"/>
    </row>
    <row r="246" spans="1:9" ht="32.25" customHeight="1" x14ac:dyDescent="0.25">
      <c r="A246" s="179" t="str">
        <f>'Final Risk Rating'!O19</f>
        <v>Moderate</v>
      </c>
      <c r="B246" s="179"/>
      <c r="C246" s="179">
        <f>'Final Risk Rating'!P19</f>
        <v>0</v>
      </c>
      <c r="D246" s="179"/>
      <c r="E246" s="179"/>
      <c r="F246" s="165" t="str">
        <f>IF('Final Risk Rating'!O19="Low","Majority of the items are Low, with a few items marked Moderate and/or High",IF('Final Risk Rating'!O19="Moderate","Majority of the items are Moderate, with a few items marked Low and/or High","Majority of the items are High, with a few items marked Low or Moderate"))</f>
        <v>Majority of the items are Moderate, with a few items marked Low and/or High</v>
      </c>
      <c r="G246" s="165"/>
      <c r="H246" s="165"/>
      <c r="I246" s="165"/>
    </row>
  </sheetData>
  <sheetProtection sheet="1" objects="1" scenarios="1" selectLockedCells="1"/>
  <mergeCells count="99">
    <mergeCell ref="F67:H67"/>
    <mergeCell ref="F68:H68"/>
    <mergeCell ref="G45:I45"/>
    <mergeCell ref="G46:I47"/>
    <mergeCell ref="A204:C204"/>
    <mergeCell ref="B205:H205"/>
    <mergeCell ref="B209:C209"/>
    <mergeCell ref="D209:E209"/>
    <mergeCell ref="A17:I19"/>
    <mergeCell ref="A21:I23"/>
    <mergeCell ref="A25:I27"/>
    <mergeCell ref="A29:I31"/>
    <mergeCell ref="A70:I70"/>
    <mergeCell ref="E60:F60"/>
    <mergeCell ref="E61:F61"/>
    <mergeCell ref="A63:I63"/>
    <mergeCell ref="A64:D64"/>
    <mergeCell ref="F64:I64"/>
    <mergeCell ref="F65:H65"/>
    <mergeCell ref="F66:H66"/>
    <mergeCell ref="B242:H242"/>
    <mergeCell ref="A243:B243"/>
    <mergeCell ref="C243:E243"/>
    <mergeCell ref="F243:I243"/>
    <mergeCell ref="A218:I218"/>
    <mergeCell ref="A244:B244"/>
    <mergeCell ref="A246:B246"/>
    <mergeCell ref="C244:E244"/>
    <mergeCell ref="C245:E245"/>
    <mergeCell ref="C246:E246"/>
    <mergeCell ref="F244:I244"/>
    <mergeCell ref="F245:I245"/>
    <mergeCell ref="F246:I246"/>
    <mergeCell ref="A245:B245"/>
    <mergeCell ref="A164:C164"/>
    <mergeCell ref="A165:C165"/>
    <mergeCell ref="G165:I165"/>
    <mergeCell ref="A192:I192"/>
    <mergeCell ref="A170:I177"/>
    <mergeCell ref="A181:I181"/>
    <mergeCell ref="A183:I190"/>
    <mergeCell ref="D167:E167"/>
    <mergeCell ref="A226:I226"/>
    <mergeCell ref="A167:B167"/>
    <mergeCell ref="A194:I201"/>
    <mergeCell ref="A203:I203"/>
    <mergeCell ref="F58:I58"/>
    <mergeCell ref="F54:H54"/>
    <mergeCell ref="A54:B54"/>
    <mergeCell ref="C54:D54"/>
    <mergeCell ref="A50:D50"/>
    <mergeCell ref="A52:C52"/>
    <mergeCell ref="D52:F52"/>
    <mergeCell ref="G52:I52"/>
    <mergeCell ref="A56:D56"/>
    <mergeCell ref="F56:I56"/>
    <mergeCell ref="A58:D58"/>
    <mergeCell ref="D45:F46"/>
    <mergeCell ref="A48:I48"/>
    <mergeCell ref="F50:I50"/>
    <mergeCell ref="B51:C51"/>
    <mergeCell ref="D51:F51"/>
    <mergeCell ref="C72:I75"/>
    <mergeCell ref="A77:I77"/>
    <mergeCell ref="A78:C78"/>
    <mergeCell ref="A79:C79"/>
    <mergeCell ref="A80:C80"/>
    <mergeCell ref="G78:H78"/>
    <mergeCell ref="G79:H79"/>
    <mergeCell ref="D86:E86"/>
    <mergeCell ref="A92:I92"/>
    <mergeCell ref="B93:I93"/>
    <mergeCell ref="B94:I94"/>
    <mergeCell ref="A82:C82"/>
    <mergeCell ref="D82:E82"/>
    <mergeCell ref="B83:C83"/>
    <mergeCell ref="F82:I91"/>
    <mergeCell ref="B86:C86"/>
    <mergeCell ref="B84:C84"/>
    <mergeCell ref="B85:C85"/>
    <mergeCell ref="D83:E83"/>
    <mergeCell ref="D84:E84"/>
    <mergeCell ref="D85:E85"/>
    <mergeCell ref="A122:I127"/>
    <mergeCell ref="A129:I134"/>
    <mergeCell ref="A136:I136"/>
    <mergeCell ref="A110:C110"/>
    <mergeCell ref="A156:I163"/>
    <mergeCell ref="A138:I145"/>
    <mergeCell ref="A147:I154"/>
    <mergeCell ref="B95:I95"/>
    <mergeCell ref="B96:I96"/>
    <mergeCell ref="F108:G108"/>
    <mergeCell ref="F109:G109"/>
    <mergeCell ref="A113:I120"/>
    <mergeCell ref="A98:I105"/>
    <mergeCell ref="A107:I107"/>
    <mergeCell ref="A108:C108"/>
    <mergeCell ref="A109:C109"/>
  </mergeCells>
  <conditionalFormatting sqref="A244:I244">
    <cfRule type="expression" dxfId="2" priority="1">
      <formula>IF($A$244="Low",TRUE,FALSE)</formula>
    </cfRule>
    <cfRule type="expression" dxfId="1" priority="2">
      <formula>IF($A$244="Moderate",TRUE,FALSE)</formula>
    </cfRule>
    <cfRule type="expression" dxfId="0" priority="3">
      <formula>IF($A$244="High",TRUE,FALSE)</formula>
    </cfRule>
  </conditionalFormatting>
  <pageMargins left="0.7" right="0.7" top="0.75" bottom="0.75" header="0.3" footer="0.3"/>
  <pageSetup orientation="portrait" r:id="rId1"/>
  <headerFooter differentFirst="1">
    <oddHeader>&amp;C&amp;"Roboto,Bold"Incident Situation Assessment</oddHeader>
    <oddFooter>&amp;LMontana DNRC - ISA Form 2025&amp;CPage  &amp;P&amp;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AF66D-E12A-4871-97D1-6637177A1CAD}">
  <sheetPr codeName="Sheet2"/>
  <dimension ref="E2:U37"/>
  <sheetViews>
    <sheetView showGridLines="0" showRowColHeaders="0" tabSelected="1" zoomScale="70" zoomScaleNormal="70" workbookViewId="0">
      <selection activeCell="H7" sqref="H7:L7"/>
    </sheetView>
  </sheetViews>
  <sheetFormatPr defaultColWidth="9.140625" defaultRowHeight="15" x14ac:dyDescent="0.25"/>
  <cols>
    <col min="1" max="4" width="9.140625" style="1"/>
    <col min="5" max="5" width="6.7109375" style="1" customWidth="1"/>
    <col min="6" max="6" width="10.5703125" style="1" customWidth="1"/>
    <col min="7" max="17" width="9.140625" style="1"/>
    <col min="18" max="18" width="1.85546875" style="1" customWidth="1"/>
    <col min="19" max="16384" width="9.140625" style="1"/>
  </cols>
  <sheetData>
    <row r="2" spans="6:21" ht="45.75" customHeight="1" x14ac:dyDescent="0.25">
      <c r="F2" s="17" t="s">
        <v>145</v>
      </c>
      <c r="G2" s="17"/>
      <c r="H2" s="17"/>
      <c r="I2" s="17"/>
      <c r="J2" s="17"/>
      <c r="K2" s="17"/>
      <c r="L2" s="17"/>
      <c r="M2" s="17"/>
      <c r="N2" s="17"/>
      <c r="O2" s="17"/>
      <c r="P2" s="17"/>
    </row>
    <row r="3" spans="6:21" ht="15" customHeight="1" x14ac:dyDescent="0.25">
      <c r="F3" s="109" t="s">
        <v>204</v>
      </c>
      <c r="G3" s="109"/>
      <c r="H3" s="109"/>
      <c r="I3" s="109"/>
      <c r="J3" s="109"/>
      <c r="K3" s="109"/>
      <c r="L3" s="109"/>
      <c r="M3" s="109"/>
      <c r="N3" s="111" t="s">
        <v>307</v>
      </c>
      <c r="O3" s="111"/>
      <c r="P3" s="111"/>
      <c r="Q3" s="111"/>
      <c r="R3" s="111"/>
    </row>
    <row r="4" spans="6:21" ht="15" customHeight="1" x14ac:dyDescent="0.25">
      <c r="F4" s="26"/>
      <c r="G4" s="26"/>
      <c r="H4" s="26"/>
      <c r="I4" s="26"/>
      <c r="J4" s="26"/>
      <c r="K4" s="26"/>
      <c r="L4" s="26"/>
      <c r="M4" s="26"/>
      <c r="N4" s="111"/>
      <c r="O4" s="111"/>
      <c r="P4" s="111"/>
      <c r="Q4" s="111"/>
      <c r="R4" s="111"/>
    </row>
    <row r="5" spans="6:21" ht="33" customHeight="1" x14ac:dyDescent="0.25">
      <c r="F5" s="104" t="s">
        <v>158</v>
      </c>
      <c r="G5" s="104"/>
      <c r="H5" s="114">
        <v>45779</v>
      </c>
      <c r="I5" s="114"/>
      <c r="J5" s="114"/>
      <c r="K5" s="114"/>
      <c r="L5" s="114"/>
      <c r="N5" s="111"/>
      <c r="O5" s="111"/>
      <c r="P5" s="111"/>
      <c r="Q5" s="111"/>
      <c r="R5" s="111"/>
    </row>
    <row r="6" spans="6:21" ht="10.5" customHeight="1" x14ac:dyDescent="0.25"/>
    <row r="7" spans="6:21" ht="30" customHeight="1" x14ac:dyDescent="0.25">
      <c r="F7" s="104" t="s">
        <v>19</v>
      </c>
      <c r="G7" s="104"/>
      <c r="H7" s="112" t="s">
        <v>315</v>
      </c>
      <c r="I7" s="112"/>
      <c r="J7" s="112"/>
      <c r="K7" s="112"/>
      <c r="L7" s="112"/>
      <c r="M7" s="11"/>
      <c r="N7" s="110"/>
      <c r="O7" s="110"/>
      <c r="P7" s="110"/>
      <c r="Q7" s="110"/>
      <c r="R7" s="110"/>
    </row>
    <row r="8" spans="6:21" ht="42" customHeight="1" x14ac:dyDescent="0.25">
      <c r="F8" s="12"/>
      <c r="G8" s="110" t="s">
        <v>310</v>
      </c>
      <c r="H8" s="110"/>
      <c r="I8" s="110"/>
      <c r="J8" s="110"/>
      <c r="K8" s="110"/>
      <c r="L8" s="110"/>
      <c r="M8" s="110"/>
      <c r="N8" s="18"/>
      <c r="O8" s="18"/>
      <c r="P8" s="18"/>
      <c r="Q8" s="18"/>
      <c r="R8" s="18"/>
    </row>
    <row r="9" spans="6:21" x14ac:dyDescent="0.25">
      <c r="F9" s="13"/>
      <c r="G9" s="13"/>
      <c r="H9" s="15"/>
      <c r="I9" s="15"/>
      <c r="J9" s="15"/>
      <c r="K9" s="15"/>
      <c r="L9" s="15"/>
    </row>
    <row r="10" spans="6:21" ht="26.1" customHeight="1" x14ac:dyDescent="0.25">
      <c r="F10" s="104" t="s">
        <v>49</v>
      </c>
      <c r="G10" s="104"/>
      <c r="H10" s="105" t="str">
        <f>IRWINQueryData!AN8</f>
        <v>Sawlog</v>
      </c>
      <c r="I10" s="105"/>
      <c r="J10" s="105"/>
      <c r="K10" s="105"/>
      <c r="L10" s="105"/>
      <c r="Q10" s="107" t="s">
        <v>308</v>
      </c>
      <c r="R10" s="107"/>
      <c r="S10" s="107"/>
      <c r="T10" s="107"/>
      <c r="U10" s="107"/>
    </row>
    <row r="11" spans="6:21" x14ac:dyDescent="0.25">
      <c r="F11" s="13"/>
      <c r="G11" s="13"/>
      <c r="H11" s="15"/>
      <c r="I11" s="15"/>
      <c r="J11" s="15"/>
      <c r="K11" s="15"/>
      <c r="L11" s="15"/>
      <c r="Q11" s="107"/>
      <c r="R11" s="107"/>
      <c r="S11" s="107"/>
      <c r="T11" s="107"/>
      <c r="U11" s="107"/>
    </row>
    <row r="12" spans="6:21" ht="26.1" customHeight="1" x14ac:dyDescent="0.25">
      <c r="F12" s="104" t="s">
        <v>50</v>
      </c>
      <c r="G12" s="104"/>
      <c r="H12" s="113">
        <f>_xlfn.VALUETOTEXT(IRWINQueryData!Y8)/86400000+DATE(1970,1,1)</f>
        <v>45778.838877314818</v>
      </c>
      <c r="I12" s="113"/>
      <c r="J12" s="113"/>
      <c r="K12" s="113"/>
      <c r="L12" s="113"/>
      <c r="Q12" s="107"/>
      <c r="R12" s="107"/>
      <c r="S12" s="107"/>
      <c r="T12" s="107"/>
      <c r="U12" s="107"/>
    </row>
    <row r="13" spans="6:21" x14ac:dyDescent="0.25">
      <c r="F13" s="13"/>
      <c r="G13" s="13"/>
      <c r="H13" s="15"/>
      <c r="I13" s="15"/>
      <c r="J13" s="15"/>
      <c r="K13" s="15"/>
      <c r="L13" s="15"/>
      <c r="Q13" s="107"/>
      <c r="R13" s="107"/>
      <c r="S13" s="107"/>
      <c r="T13" s="107"/>
      <c r="U13" s="107"/>
    </row>
    <row r="14" spans="6:21" ht="26.1" customHeight="1" x14ac:dyDescent="0.25">
      <c r="F14" s="104" t="s">
        <v>51</v>
      </c>
      <c r="G14" s="104"/>
      <c r="H14" s="105">
        <f>IRWINQueryData!H8</f>
        <v>2030</v>
      </c>
      <c r="I14" s="105"/>
      <c r="J14" s="105"/>
      <c r="K14" s="105"/>
      <c r="L14" s="105"/>
      <c r="R14" s="11"/>
    </row>
    <row r="15" spans="6:21" x14ac:dyDescent="0.25">
      <c r="F15" s="13"/>
      <c r="G15" s="13"/>
      <c r="H15" s="16"/>
      <c r="I15" s="16"/>
      <c r="J15" s="16"/>
      <c r="K15" s="16"/>
      <c r="L15" s="16"/>
    </row>
    <row r="16" spans="6:21" ht="26.1" customHeight="1" x14ac:dyDescent="0.25">
      <c r="F16" s="104" t="s">
        <v>52</v>
      </c>
      <c r="G16" s="104"/>
      <c r="H16" s="105" t="str">
        <f>IRWINQueryData!J8</f>
        <v>MTDDC</v>
      </c>
      <c r="I16" s="105"/>
      <c r="J16" s="105"/>
      <c r="K16" s="105"/>
      <c r="L16" s="105"/>
    </row>
    <row r="17" spans="5:19" x14ac:dyDescent="0.25">
      <c r="F17" s="13"/>
      <c r="G17" s="13"/>
      <c r="H17" s="16"/>
      <c r="I17" s="16"/>
      <c r="J17" s="16"/>
      <c r="K17" s="16"/>
      <c r="L17" s="16"/>
    </row>
    <row r="18" spans="5:19" ht="26.1" customHeight="1" x14ac:dyDescent="0.25">
      <c r="F18" s="104" t="s">
        <v>53</v>
      </c>
      <c r="G18" s="104"/>
      <c r="H18" s="105" t="str">
        <f>IRWINQueryData!T8</f>
        <v>Undetermined</v>
      </c>
      <c r="I18" s="105"/>
      <c r="J18" s="105"/>
      <c r="K18" s="105"/>
      <c r="L18" s="105"/>
    </row>
    <row r="19" spans="5:19" x14ac:dyDescent="0.25">
      <c r="F19" s="13"/>
      <c r="G19" s="13"/>
      <c r="H19" s="16"/>
      <c r="I19" s="16"/>
      <c r="J19" s="16"/>
      <c r="K19" s="16"/>
      <c r="L19" s="16"/>
    </row>
    <row r="20" spans="5:19" ht="26.1" customHeight="1" x14ac:dyDescent="0.25">
      <c r="F20" s="104" t="s">
        <v>54</v>
      </c>
      <c r="G20" s="104"/>
      <c r="H20" s="105" t="str">
        <f>IRWINQueryData!BK8</f>
        <v>Beaverhead</v>
      </c>
      <c r="I20" s="105"/>
      <c r="J20" s="105"/>
      <c r="K20" s="105"/>
      <c r="L20" s="105"/>
      <c r="N20" s="99" t="s">
        <v>309</v>
      </c>
      <c r="O20" s="24"/>
    </row>
    <row r="21" spans="5:19" x14ac:dyDescent="0.25">
      <c r="F21" s="13"/>
      <c r="G21" s="13"/>
      <c r="H21" s="16"/>
      <c r="I21" s="16"/>
      <c r="J21" s="16"/>
      <c r="K21" s="16"/>
      <c r="L21" s="16"/>
    </row>
    <row r="22" spans="5:19" ht="26.1" customHeight="1" x14ac:dyDescent="0.25">
      <c r="F22" s="104" t="s">
        <v>55</v>
      </c>
      <c r="G22" s="104"/>
      <c r="H22" s="105" t="str">
        <f>IRWINQueryData!BZ8 &amp; ", " &amp; IRWINQueryData!CA8</f>
        <v>USFS, MTBDF</v>
      </c>
      <c r="I22" s="105"/>
      <c r="J22" s="105"/>
      <c r="K22" s="105"/>
      <c r="L22" s="105"/>
      <c r="N22" s="21" t="s">
        <v>147</v>
      </c>
      <c r="O22" s="24"/>
    </row>
    <row r="23" spans="5:19" x14ac:dyDescent="0.25">
      <c r="F23" s="13"/>
      <c r="G23" s="13"/>
      <c r="H23" s="16"/>
      <c r="I23" s="16"/>
      <c r="J23" s="16"/>
      <c r="K23" s="16"/>
      <c r="L23" s="16"/>
    </row>
    <row r="24" spans="5:19" ht="26.1" customHeight="1" x14ac:dyDescent="0.25">
      <c r="E24" s="104" t="s">
        <v>146</v>
      </c>
      <c r="F24" s="104"/>
      <c r="G24" s="104"/>
      <c r="H24" s="105" t="str">
        <f>IRWINQueryData!BQ8</f>
        <v>USFS</v>
      </c>
      <c r="I24" s="105"/>
      <c r="J24" s="105"/>
      <c r="K24" s="105"/>
      <c r="L24" s="105"/>
      <c r="M24" s="103" t="s">
        <v>148</v>
      </c>
      <c r="N24" s="103"/>
      <c r="O24" s="100" cm="1">
        <f t="array" ref="O24">query?f_json_where__POOState_20IN_20__US_MT____20AND_20_UniqueFireIdentifier_20I[PercentContained]</f>
        <v>100</v>
      </c>
    </row>
    <row r="26" spans="5:19" x14ac:dyDescent="0.25">
      <c r="O26" s="106" t="s">
        <v>153</v>
      </c>
      <c r="P26" s="106"/>
      <c r="Q26" s="106"/>
      <c r="R26" s="106"/>
      <c r="S26" s="106"/>
    </row>
    <row r="27" spans="5:19" x14ac:dyDescent="0.25">
      <c r="F27" s="23" t="s">
        <v>149</v>
      </c>
      <c r="K27" s="23" t="s">
        <v>152</v>
      </c>
    </row>
    <row r="28" spans="5:19" ht="27.75" customHeight="1" x14ac:dyDescent="0.25">
      <c r="G28" s="19" t="s">
        <v>151</v>
      </c>
      <c r="H28" s="27"/>
      <c r="K28" s="12" t="s">
        <v>154</v>
      </c>
      <c r="L28" s="20"/>
      <c r="N28" s="12" t="s">
        <v>156</v>
      </c>
      <c r="O28" s="20"/>
    </row>
    <row r="29" spans="5:19" x14ac:dyDescent="0.25">
      <c r="F29" s="23"/>
    </row>
    <row r="30" spans="5:19" ht="25.5" customHeight="1" x14ac:dyDescent="0.25">
      <c r="G30" s="25" t="s">
        <v>87</v>
      </c>
      <c r="H30" s="27"/>
      <c r="K30" s="12" t="s">
        <v>155</v>
      </c>
      <c r="L30" s="20"/>
      <c r="N30" s="12" t="s">
        <v>157</v>
      </c>
      <c r="O30" s="20"/>
    </row>
    <row r="31" spans="5:19" x14ac:dyDescent="0.25">
      <c r="G31" s="3"/>
      <c r="H31" s="3"/>
    </row>
    <row r="32" spans="5:19" ht="25.5" customHeight="1" x14ac:dyDescent="0.25">
      <c r="G32" s="25" t="s">
        <v>150</v>
      </c>
      <c r="H32" s="27"/>
    </row>
    <row r="35" spans="8:15" x14ac:dyDescent="0.25">
      <c r="H35" s="108" t="s">
        <v>193</v>
      </c>
      <c r="I35" s="108"/>
      <c r="J35" s="108"/>
      <c r="K35" s="108"/>
      <c r="L35" s="108"/>
      <c r="M35" s="108"/>
      <c r="N35" s="108"/>
      <c r="O35" s="108"/>
    </row>
    <row r="36" spans="8:15" x14ac:dyDescent="0.25">
      <c r="H36" s="108"/>
      <c r="I36" s="108"/>
      <c r="J36" s="108"/>
      <c r="K36" s="108"/>
      <c r="L36" s="108"/>
      <c r="M36" s="108"/>
      <c r="N36" s="108"/>
      <c r="O36" s="108"/>
    </row>
    <row r="37" spans="8:15" x14ac:dyDescent="0.25">
      <c r="H37" s="108"/>
      <c r="I37" s="108"/>
      <c r="J37" s="108"/>
      <c r="K37" s="108"/>
      <c r="L37" s="108"/>
      <c r="M37" s="108"/>
      <c r="N37" s="108"/>
      <c r="O37" s="108"/>
    </row>
  </sheetData>
  <sheetProtection sheet="1" objects="1" scenarios="1" selectLockedCells="1"/>
  <mergeCells count="28">
    <mergeCell ref="O26:S26"/>
    <mergeCell ref="Q10:U13"/>
    <mergeCell ref="H35:O37"/>
    <mergeCell ref="F3:M3"/>
    <mergeCell ref="G8:M8"/>
    <mergeCell ref="N3:R5"/>
    <mergeCell ref="N7:R7"/>
    <mergeCell ref="F12:G12"/>
    <mergeCell ref="F7:G7"/>
    <mergeCell ref="H7:L7"/>
    <mergeCell ref="H12:L12"/>
    <mergeCell ref="H10:L10"/>
    <mergeCell ref="F10:G10"/>
    <mergeCell ref="F5:G5"/>
    <mergeCell ref="H5:L5"/>
    <mergeCell ref="E24:G24"/>
    <mergeCell ref="M24:N24"/>
    <mergeCell ref="F14:G14"/>
    <mergeCell ref="F16:G16"/>
    <mergeCell ref="H24:L24"/>
    <mergeCell ref="F20:G20"/>
    <mergeCell ref="H20:L20"/>
    <mergeCell ref="F22:G22"/>
    <mergeCell ref="H22:L22"/>
    <mergeCell ref="F18:G18"/>
    <mergeCell ref="H18:L18"/>
    <mergeCell ref="H16:L16"/>
    <mergeCell ref="H14:L14"/>
  </mergeCells>
  <dataValidations disablePrompts="1" count="4">
    <dataValidation type="list" allowBlank="1" showInputMessage="1" showErrorMessage="1" sqref="O22" xr:uid="{8CBC20B4-8F29-44EC-A460-B0405906A2F3}">
      <formula1>"ANA,BZN,CLW,CON,DIL,GLA,HAM,HLN,KAL,LWN,LIB,MSO,PLN,STL,SWN"</formula1>
    </dataValidation>
    <dataValidation type="list" allowBlank="1" showInputMessage="1" showErrorMessage="1" sqref="H30 H32 H28" xr:uid="{A897A7DB-A06F-467B-B7D6-8543A51ACE43}">
      <formula1>"1,2,3,4,5"</formula1>
    </dataValidation>
    <dataValidation type="list" allowBlank="1" showInputMessage="1" showErrorMessage="1" sqref="L30" xr:uid="{3E7B3B99-272E-4D2D-A069-25C945604B2E}">
      <formula1>"N,NE,E,SE,S,SW,W,NW"</formula1>
    </dataValidation>
    <dataValidation type="list" allowBlank="1" showInputMessage="1" showErrorMessage="1" sqref="O20" xr:uid="{7EF10EF8-9619-4F3A-AE97-1F6B7B62CDCE}">
      <formula1>"NWLO,SWLO,CLO,NELO,SLO,ELO"</formula1>
    </dataValidation>
  </dataValidations>
  <hyperlinks>
    <hyperlink ref="O26" r:id="rId1" xr:uid="{307B14D4-4AB9-4E38-8163-96AC738747A7}"/>
    <hyperlink ref="H35:O37" location="'Values at Risk'!A1" display="PROCEED TO #2 - Values at Risk" xr:uid="{47C09B9A-B4FA-40FB-AEE8-C5142477376A}"/>
    <hyperlink ref="N3:R5" r:id="rId2" display="Not Sure of the UniqueID? Click here to go to the IOI Map" xr:uid="{B3416480-ED02-43CF-B99B-255767C34B0E}"/>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EE795-BAAE-40C6-AB24-7FA7CD771662}">
  <sheetPr codeName="Sheet7"/>
  <dimension ref="B2:N27"/>
  <sheetViews>
    <sheetView showGridLines="0" showRowColHeaders="0" workbookViewId="0">
      <selection activeCell="C25" sqref="C25:M27"/>
    </sheetView>
  </sheetViews>
  <sheetFormatPr defaultColWidth="9.140625" defaultRowHeight="15" x14ac:dyDescent="0.25"/>
  <cols>
    <col min="1" max="2" width="9.140625" style="1"/>
    <col min="3" max="3" width="10.7109375" style="1" customWidth="1"/>
    <col min="4" max="4" width="13.28515625" style="1" customWidth="1"/>
    <col min="5" max="5" width="1.85546875" style="1" customWidth="1"/>
    <col min="6" max="6" width="13" style="1" customWidth="1"/>
    <col min="7" max="7" width="1.7109375" style="1" customWidth="1"/>
    <col min="8" max="8" width="12" style="1" customWidth="1"/>
    <col min="9" max="16384" width="9.140625" style="1"/>
  </cols>
  <sheetData>
    <row r="2" spans="2:14" ht="35.25" x14ac:dyDescent="0.25">
      <c r="C2" s="17" t="s">
        <v>145</v>
      </c>
    </row>
    <row r="3" spans="2:14" x14ac:dyDescent="0.25">
      <c r="C3" s="109" t="s">
        <v>223</v>
      </c>
      <c r="D3" s="109"/>
      <c r="E3" s="109"/>
      <c r="F3" s="109"/>
      <c r="G3" s="109"/>
      <c r="H3" s="109"/>
    </row>
    <row r="4" spans="2:14" x14ac:dyDescent="0.25">
      <c r="C4" s="28"/>
      <c r="D4" s="28"/>
      <c r="E4" s="28"/>
      <c r="F4" s="28"/>
      <c r="G4" s="28"/>
      <c r="H4" s="28"/>
    </row>
    <row r="5" spans="2:14" x14ac:dyDescent="0.25">
      <c r="C5" s="116" t="s">
        <v>165</v>
      </c>
      <c r="D5" s="116"/>
      <c r="E5" s="116"/>
      <c r="F5" s="116"/>
      <c r="G5" s="116"/>
      <c r="H5" s="116"/>
      <c r="J5" s="116" t="s">
        <v>166</v>
      </c>
      <c r="K5" s="117"/>
      <c r="L5" s="117"/>
      <c r="M5" s="117"/>
    </row>
    <row r="6" spans="2:14" x14ac:dyDescent="0.25">
      <c r="C6" s="5"/>
      <c r="D6" s="22" t="s">
        <v>162</v>
      </c>
      <c r="E6" s="22"/>
      <c r="F6" s="22" t="s">
        <v>163</v>
      </c>
      <c r="G6" s="22"/>
      <c r="H6" s="22" t="s">
        <v>164</v>
      </c>
    </row>
    <row r="7" spans="2:14" ht="29.25" customHeight="1" x14ac:dyDescent="0.25">
      <c r="B7" s="104" t="s">
        <v>159</v>
      </c>
      <c r="C7" s="104"/>
      <c r="D7" s="20"/>
      <c r="E7" s="29"/>
      <c r="F7" s="20"/>
      <c r="G7" s="29"/>
      <c r="H7" s="20"/>
      <c r="J7" s="104" t="s">
        <v>167</v>
      </c>
      <c r="K7" s="104"/>
      <c r="L7" s="104"/>
      <c r="M7" s="112"/>
      <c r="N7" s="112"/>
    </row>
    <row r="8" spans="2:14" ht="8.1" customHeight="1" x14ac:dyDescent="0.25">
      <c r="B8" s="12"/>
      <c r="C8" s="12"/>
      <c r="D8" s="29"/>
      <c r="E8" s="29"/>
      <c r="F8" s="29"/>
      <c r="G8" s="29"/>
      <c r="H8" s="29"/>
      <c r="J8" s="29"/>
      <c r="K8" s="29"/>
      <c r="L8" s="29"/>
      <c r="M8" s="29"/>
      <c r="N8" s="29"/>
    </row>
    <row r="9" spans="2:14" ht="27.95" customHeight="1" x14ac:dyDescent="0.25">
      <c r="B9" s="104" t="s">
        <v>160</v>
      </c>
      <c r="C9" s="104"/>
      <c r="D9" s="20"/>
      <c r="E9" s="29"/>
      <c r="F9" s="20"/>
      <c r="G9" s="29"/>
      <c r="H9" s="20"/>
      <c r="J9" s="104" t="s">
        <v>168</v>
      </c>
      <c r="K9" s="104"/>
      <c r="L9" s="104"/>
      <c r="M9" s="112"/>
      <c r="N9" s="112"/>
    </row>
    <row r="10" spans="2:14" ht="8.1" customHeight="1" x14ac:dyDescent="0.25">
      <c r="B10" s="12"/>
      <c r="C10" s="12"/>
      <c r="D10" s="29"/>
      <c r="E10" s="29"/>
      <c r="F10" s="29"/>
      <c r="G10" s="29"/>
      <c r="H10" s="29"/>
      <c r="J10" s="29"/>
      <c r="K10" s="29"/>
      <c r="L10" s="29"/>
      <c r="M10" s="29"/>
      <c r="N10" s="29"/>
    </row>
    <row r="11" spans="2:14" ht="27.95" customHeight="1" x14ac:dyDescent="0.25">
      <c r="B11" s="104" t="s">
        <v>161</v>
      </c>
      <c r="C11" s="104"/>
      <c r="D11" s="20"/>
      <c r="E11" s="29"/>
      <c r="F11" s="20"/>
      <c r="G11" s="29"/>
      <c r="H11" s="20"/>
      <c r="J11" s="104" t="s">
        <v>169</v>
      </c>
      <c r="K11" s="104"/>
      <c r="L11" s="104"/>
      <c r="M11" s="112"/>
      <c r="N11" s="112"/>
    </row>
    <row r="13" spans="2:14" x14ac:dyDescent="0.25">
      <c r="C13" s="116" t="s">
        <v>170</v>
      </c>
      <c r="D13" s="116"/>
      <c r="E13" s="116"/>
      <c r="F13" s="116"/>
      <c r="G13" s="116"/>
      <c r="H13" s="116"/>
    </row>
    <row r="15" spans="2:14" x14ac:dyDescent="0.25">
      <c r="C15" s="119" t="s">
        <v>171</v>
      </c>
      <c r="D15" s="119"/>
      <c r="E15" s="119"/>
      <c r="F15" s="119"/>
      <c r="G15" s="119"/>
      <c r="H15" s="119"/>
      <c r="I15" s="119"/>
      <c r="J15" s="119"/>
      <c r="K15" s="119"/>
      <c r="L15" s="119"/>
      <c r="M15" s="119"/>
      <c r="N15" s="119"/>
    </row>
    <row r="16" spans="2:14" ht="20.100000000000001" customHeight="1" x14ac:dyDescent="0.25">
      <c r="C16" s="19" t="s">
        <v>174</v>
      </c>
      <c r="D16" s="20"/>
      <c r="H16" s="118"/>
      <c r="I16" s="118"/>
      <c r="J16" s="118"/>
      <c r="K16" s="118"/>
      <c r="L16" s="118"/>
      <c r="M16" s="118"/>
      <c r="N16" s="118"/>
    </row>
    <row r="17" spans="3:14" ht="8.1" customHeight="1" x14ac:dyDescent="0.25">
      <c r="C17" s="31"/>
      <c r="D17" s="31"/>
      <c r="H17" s="118"/>
      <c r="I17" s="118"/>
      <c r="J17" s="118"/>
      <c r="K17" s="118"/>
      <c r="L17" s="118"/>
      <c r="M17" s="118"/>
      <c r="N17" s="118"/>
    </row>
    <row r="18" spans="3:14" ht="20.100000000000001" customHeight="1" x14ac:dyDescent="0.25">
      <c r="C18" s="19" t="s">
        <v>173</v>
      </c>
      <c r="D18" s="20"/>
      <c r="H18" s="118"/>
      <c r="I18" s="118"/>
      <c r="J18" s="118"/>
      <c r="K18" s="118"/>
      <c r="L18" s="118"/>
      <c r="M18" s="118"/>
      <c r="N18" s="118"/>
    </row>
    <row r="19" spans="3:14" ht="8.1" customHeight="1" x14ac:dyDescent="0.25">
      <c r="C19" s="31"/>
      <c r="D19" s="31"/>
      <c r="H19" s="118"/>
      <c r="I19" s="118"/>
      <c r="J19" s="118"/>
      <c r="K19" s="118"/>
      <c r="L19" s="118"/>
      <c r="M19" s="118"/>
      <c r="N19" s="118"/>
    </row>
    <row r="20" spans="3:14" ht="20.100000000000001" customHeight="1" x14ac:dyDescent="0.25">
      <c r="C20" s="19" t="s">
        <v>172</v>
      </c>
      <c r="D20" s="20"/>
      <c r="H20" s="118"/>
      <c r="I20" s="118"/>
      <c r="J20" s="118"/>
      <c r="K20" s="118"/>
      <c r="L20" s="118"/>
      <c r="M20" s="118"/>
      <c r="N20" s="118"/>
    </row>
    <row r="21" spans="3:14" ht="8.1" customHeight="1" x14ac:dyDescent="0.25">
      <c r="C21" s="31"/>
      <c r="D21" s="31"/>
      <c r="H21" s="118"/>
      <c r="I21" s="118"/>
      <c r="J21" s="118"/>
      <c r="K21" s="118"/>
      <c r="L21" s="118"/>
      <c r="M21" s="118"/>
      <c r="N21" s="118"/>
    </row>
    <row r="22" spans="3:14" ht="20.100000000000001" customHeight="1" x14ac:dyDescent="0.25">
      <c r="C22" s="19" t="s">
        <v>175</v>
      </c>
      <c r="D22" s="20"/>
      <c r="H22" s="118"/>
      <c r="I22" s="118"/>
      <c r="J22" s="118"/>
      <c r="K22" s="118"/>
      <c r="L22" s="118"/>
      <c r="M22" s="118"/>
      <c r="N22" s="118"/>
    </row>
    <row r="25" spans="3:14" ht="15" customHeight="1" x14ac:dyDescent="0.25">
      <c r="C25" s="115" t="s">
        <v>194</v>
      </c>
      <c r="D25" s="115"/>
      <c r="E25" s="115"/>
      <c r="F25" s="115"/>
      <c r="G25" s="115"/>
      <c r="H25" s="115"/>
      <c r="I25" s="115"/>
      <c r="J25" s="115"/>
      <c r="K25" s="115"/>
      <c r="L25" s="115"/>
      <c r="M25" s="115"/>
    </row>
    <row r="26" spans="3:14" ht="15" customHeight="1" x14ac:dyDescent="0.25">
      <c r="C26" s="115"/>
      <c r="D26" s="115"/>
      <c r="E26" s="115"/>
      <c r="F26" s="115"/>
      <c r="G26" s="115"/>
      <c r="H26" s="115"/>
      <c r="I26" s="115"/>
      <c r="J26" s="115"/>
      <c r="K26" s="115"/>
      <c r="L26" s="115"/>
      <c r="M26" s="115"/>
    </row>
    <row r="27" spans="3:14" ht="15" customHeight="1" x14ac:dyDescent="0.25">
      <c r="C27" s="115"/>
      <c r="D27" s="115"/>
      <c r="E27" s="115"/>
      <c r="F27" s="115"/>
      <c r="G27" s="115"/>
      <c r="H27" s="115"/>
      <c r="I27" s="115"/>
      <c r="J27" s="115"/>
      <c r="K27" s="115"/>
      <c r="L27" s="115"/>
      <c r="M27" s="115"/>
    </row>
  </sheetData>
  <sheetProtection sheet="1" objects="1" scenarios="1" selectLockedCells="1"/>
  <mergeCells count="16">
    <mergeCell ref="C25:M27"/>
    <mergeCell ref="C3:H3"/>
    <mergeCell ref="C5:H5"/>
    <mergeCell ref="J5:M5"/>
    <mergeCell ref="J7:L7"/>
    <mergeCell ref="J9:L9"/>
    <mergeCell ref="H16:N22"/>
    <mergeCell ref="J11:L11"/>
    <mergeCell ref="M7:N7"/>
    <mergeCell ref="M9:N9"/>
    <mergeCell ref="M11:N11"/>
    <mergeCell ref="C13:H13"/>
    <mergeCell ref="C15:N15"/>
    <mergeCell ref="B7:C7"/>
    <mergeCell ref="B9:C9"/>
    <mergeCell ref="B11:C11"/>
  </mergeCells>
  <conditionalFormatting sqref="M7:N7">
    <cfRule type="expression" dxfId="53" priority="11">
      <formula>IF($M$7="None Likely",TRUE,FALSE)</formula>
    </cfRule>
    <cfRule type="expression" dxfId="52" priority="12">
      <formula>IF($M$7="No",TRUE,FALSE)</formula>
    </cfRule>
    <cfRule type="expression" dxfId="51" priority="13">
      <formula>IF($M$7="Yes",TRUE,FALSE)</formula>
    </cfRule>
  </conditionalFormatting>
  <conditionalFormatting sqref="M9:N9">
    <cfRule type="expression" dxfId="50" priority="4">
      <formula>IF($M$9="None Likely",TRUE,FALSE)</formula>
    </cfRule>
    <cfRule type="expression" dxfId="49" priority="5">
      <formula>IF($M$9="No",TRUE,flase)</formula>
    </cfRule>
    <cfRule type="expression" dxfId="48" priority="6">
      <formula>IF($M$9="Yes",TRUE,FALSE)</formula>
    </cfRule>
  </conditionalFormatting>
  <conditionalFormatting sqref="M11:N11">
    <cfRule type="expression" dxfId="47" priority="1">
      <formula>IF($M$11="None Likely",TRUE,FALSE)</formula>
    </cfRule>
    <cfRule type="expression" dxfId="46" priority="2">
      <formula>IF($M$11="No",TRUE,flase)</formula>
    </cfRule>
    <cfRule type="expression" dxfId="45" priority="3">
      <formula>IF($M$11="Yes",TRUE,FALSE)</formula>
    </cfRule>
  </conditionalFormatting>
  <dataValidations count="2">
    <dataValidation type="list" allowBlank="1" showInputMessage="1" showErrorMessage="1" sqref="M7:N7 M9:N9 M11:N11" xr:uid="{FD3C0BA5-0FC7-4E3E-8B3A-656633E800F8}">
      <formula1>"Yes,No,None Likely"</formula1>
    </dataValidation>
    <dataValidation type="list" allowBlank="1" showInputMessage="1" showErrorMessage="1" sqref="D22 D18 D20 D16" xr:uid="{1129CFBE-AA48-4810-A385-F7D837DE19DB}">
      <formula1>"Yes,No"</formula1>
    </dataValidation>
  </dataValidations>
  <hyperlinks>
    <hyperlink ref="D25:K27" location="'Growth Potential'!A1" display="PROCEED TO #2 - Values at Risk" xr:uid="{9F65EF39-26B6-47AF-8E54-93AC2E79AF6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2813-7232-4598-A1CB-7B9CD48236E5}">
  <sheetPr codeName="Sheet8"/>
  <dimension ref="B2:P30"/>
  <sheetViews>
    <sheetView showGridLines="0" showRowColHeaders="0" workbookViewId="0">
      <selection activeCell="J18" sqref="J18:P24"/>
    </sheetView>
  </sheetViews>
  <sheetFormatPr defaultColWidth="9.140625" defaultRowHeight="15" x14ac:dyDescent="0.25"/>
  <cols>
    <col min="1" max="5" width="9.140625" style="1"/>
    <col min="6" max="6" width="12.7109375" style="1" customWidth="1"/>
    <col min="7" max="7" width="9.140625" style="1"/>
    <col min="8" max="8" width="13.5703125" style="1" customWidth="1"/>
    <col min="9" max="16384" width="9.140625" style="1"/>
  </cols>
  <sheetData>
    <row r="2" spans="2:16" ht="35.25" x14ac:dyDescent="0.25">
      <c r="C2" s="17" t="s">
        <v>145</v>
      </c>
    </row>
    <row r="3" spans="2:16" x14ac:dyDescent="0.25">
      <c r="C3" s="109" t="s">
        <v>287</v>
      </c>
      <c r="D3" s="109"/>
      <c r="E3" s="109"/>
      <c r="F3" s="109"/>
      <c r="G3" s="109"/>
      <c r="H3" s="109"/>
    </row>
    <row r="5" spans="2:16" ht="24.95" customHeight="1" x14ac:dyDescent="0.25">
      <c r="B5" s="104" t="s">
        <v>177</v>
      </c>
      <c r="C5" s="104"/>
      <c r="D5" s="104"/>
      <c r="E5" s="104"/>
      <c r="F5" s="34"/>
      <c r="G5" s="13"/>
      <c r="H5" s="13"/>
      <c r="I5" s="122" t="s">
        <v>179</v>
      </c>
      <c r="J5" s="122"/>
      <c r="K5" s="122"/>
      <c r="L5" s="122"/>
      <c r="M5" s="122"/>
      <c r="N5" s="122"/>
    </row>
    <row r="6" spans="2:16" ht="18.75" customHeight="1" x14ac:dyDescent="0.25">
      <c r="I6" s="121"/>
      <c r="J6" s="121"/>
      <c r="K6" s="121"/>
      <c r="L6" s="121"/>
      <c r="M6" s="121"/>
      <c r="N6" s="121"/>
    </row>
    <row r="7" spans="2:16" ht="24.95" customHeight="1" x14ac:dyDescent="0.25">
      <c r="B7" s="104" t="s">
        <v>178</v>
      </c>
      <c r="C7" s="104"/>
      <c r="D7" s="104"/>
      <c r="E7" s="104"/>
      <c r="F7" s="123"/>
      <c r="G7" s="123"/>
      <c r="H7" s="123"/>
      <c r="I7" s="122" t="s">
        <v>180</v>
      </c>
      <c r="J7" s="122"/>
      <c r="K7" s="122"/>
      <c r="L7" s="122"/>
      <c r="M7" s="122"/>
      <c r="N7" s="122"/>
    </row>
    <row r="9" spans="2:16" ht="24.95" customHeight="1" x14ac:dyDescent="0.25">
      <c r="B9" s="104" t="s">
        <v>181</v>
      </c>
      <c r="C9" s="104"/>
      <c r="D9" s="104"/>
      <c r="E9" s="104"/>
      <c r="F9" s="120"/>
      <c r="G9" s="120"/>
      <c r="H9" s="120"/>
    </row>
    <row r="11" spans="2:16" ht="24.95" customHeight="1" x14ac:dyDescent="0.25">
      <c r="B11" s="104" t="s">
        <v>182</v>
      </c>
      <c r="C11" s="104"/>
      <c r="D11" s="104"/>
      <c r="E11" s="104"/>
      <c r="F11" s="120"/>
      <c r="G11" s="120"/>
      <c r="H11" s="120"/>
      <c r="J11" s="122" t="s">
        <v>184</v>
      </c>
      <c r="K11" s="122"/>
      <c r="L11" s="122"/>
      <c r="M11" s="122"/>
    </row>
    <row r="13" spans="2:16" ht="24.95" customHeight="1" x14ac:dyDescent="0.25">
      <c r="B13" s="104" t="s">
        <v>183</v>
      </c>
      <c r="C13" s="104"/>
      <c r="D13" s="104"/>
      <c r="E13" s="104"/>
      <c r="F13" s="120"/>
      <c r="G13" s="120"/>
      <c r="H13" s="120"/>
    </row>
    <row r="16" spans="2:16" ht="30.75" customHeight="1" x14ac:dyDescent="0.25">
      <c r="E16" s="119" t="s">
        <v>185</v>
      </c>
      <c r="F16" s="119"/>
      <c r="G16" s="119"/>
      <c r="H16" s="119"/>
      <c r="I16" s="119"/>
      <c r="J16" s="119"/>
      <c r="K16" s="119"/>
      <c r="L16" s="119"/>
      <c r="M16" s="119"/>
      <c r="N16" s="119"/>
      <c r="O16" s="119"/>
      <c r="P16" s="119"/>
    </row>
    <row r="17" spans="4:16" ht="22.5" customHeight="1" x14ac:dyDescent="0.25">
      <c r="E17" s="30"/>
      <c r="F17" s="30"/>
      <c r="G17" s="124" t="s">
        <v>186</v>
      </c>
      <c r="H17" s="124"/>
      <c r="I17" s="124"/>
      <c r="J17" s="30"/>
      <c r="K17" s="30"/>
      <c r="L17" s="30"/>
      <c r="M17" s="30"/>
      <c r="N17" s="30"/>
      <c r="O17" s="30"/>
      <c r="P17" s="30"/>
    </row>
    <row r="18" spans="4:16" x14ac:dyDescent="0.25">
      <c r="E18" s="19" t="s">
        <v>174</v>
      </c>
      <c r="F18" s="20"/>
      <c r="H18" s="20"/>
      <c r="J18" s="118"/>
      <c r="K18" s="118"/>
      <c r="L18" s="118"/>
      <c r="M18" s="118"/>
      <c r="N18" s="118"/>
      <c r="O18" s="118"/>
      <c r="P18" s="118"/>
    </row>
    <row r="19" spans="4:16" x14ac:dyDescent="0.25">
      <c r="E19" s="31"/>
      <c r="F19" s="31"/>
      <c r="J19" s="118"/>
      <c r="K19" s="118"/>
      <c r="L19" s="118"/>
      <c r="M19" s="118"/>
      <c r="N19" s="118"/>
      <c r="O19" s="118"/>
      <c r="P19" s="118"/>
    </row>
    <row r="20" spans="4:16" x14ac:dyDescent="0.25">
      <c r="E20" s="19" t="s">
        <v>173</v>
      </c>
      <c r="F20" s="20"/>
      <c r="H20" s="20"/>
      <c r="J20" s="118"/>
      <c r="K20" s="118"/>
      <c r="L20" s="118"/>
      <c r="M20" s="118"/>
      <c r="N20" s="118"/>
      <c r="O20" s="118"/>
      <c r="P20" s="118"/>
    </row>
    <row r="21" spans="4:16" x14ac:dyDescent="0.25">
      <c r="E21" s="31"/>
      <c r="F21" s="31"/>
      <c r="J21" s="118"/>
      <c r="K21" s="118"/>
      <c r="L21" s="118"/>
      <c r="M21" s="118"/>
      <c r="N21" s="118"/>
      <c r="O21" s="118"/>
      <c r="P21" s="118"/>
    </row>
    <row r="22" spans="4:16" x14ac:dyDescent="0.25">
      <c r="E22" s="19" t="s">
        <v>172</v>
      </c>
      <c r="F22" s="20"/>
      <c r="H22" s="20"/>
      <c r="J22" s="118"/>
      <c r="K22" s="118"/>
      <c r="L22" s="118"/>
      <c r="M22" s="118"/>
      <c r="N22" s="118"/>
      <c r="O22" s="118"/>
      <c r="P22" s="118"/>
    </row>
    <row r="23" spans="4:16" x14ac:dyDescent="0.25">
      <c r="E23" s="31"/>
      <c r="F23" s="31"/>
      <c r="J23" s="118"/>
      <c r="K23" s="118"/>
      <c r="L23" s="118"/>
      <c r="M23" s="118"/>
      <c r="N23" s="118"/>
      <c r="O23" s="118"/>
      <c r="P23" s="118"/>
    </row>
    <row r="24" spans="4:16" x14ac:dyDescent="0.25">
      <c r="E24" s="19" t="s">
        <v>175</v>
      </c>
      <c r="F24" s="20"/>
      <c r="H24" s="20"/>
      <c r="J24" s="118"/>
      <c r="K24" s="118"/>
      <c r="L24" s="118"/>
      <c r="M24" s="118"/>
      <c r="N24" s="118"/>
      <c r="O24" s="118"/>
      <c r="P24" s="118"/>
    </row>
    <row r="28" spans="4:16" x14ac:dyDescent="0.25">
      <c r="D28" s="108" t="s">
        <v>288</v>
      </c>
      <c r="E28" s="108"/>
      <c r="F28" s="108"/>
      <c r="G28" s="108"/>
      <c r="H28" s="108"/>
      <c r="I28" s="108"/>
      <c r="J28" s="108"/>
      <c r="K28" s="108"/>
      <c r="L28" s="108"/>
      <c r="M28" s="108"/>
      <c r="N28" s="108"/>
    </row>
    <row r="29" spans="4:16" x14ac:dyDescent="0.25">
      <c r="D29" s="108"/>
      <c r="E29" s="108"/>
      <c r="F29" s="108"/>
      <c r="G29" s="108"/>
      <c r="H29" s="108"/>
      <c r="I29" s="108"/>
      <c r="J29" s="108"/>
      <c r="K29" s="108"/>
      <c r="L29" s="108"/>
      <c r="M29" s="108"/>
      <c r="N29" s="108"/>
    </row>
    <row r="30" spans="4:16" x14ac:dyDescent="0.25">
      <c r="D30" s="108"/>
      <c r="E30" s="108"/>
      <c r="F30" s="108"/>
      <c r="G30" s="108"/>
      <c r="H30" s="108"/>
      <c r="I30" s="108"/>
      <c r="J30" s="108"/>
      <c r="K30" s="108"/>
      <c r="L30" s="108"/>
      <c r="M30" s="108"/>
      <c r="N30" s="108"/>
    </row>
  </sheetData>
  <sheetProtection sheet="1" objects="1" scenarios="1" selectLockedCells="1"/>
  <mergeCells count="18">
    <mergeCell ref="J11:M11"/>
    <mergeCell ref="E16:P16"/>
    <mergeCell ref="J18:P24"/>
    <mergeCell ref="G17:I17"/>
    <mergeCell ref="D28:N30"/>
    <mergeCell ref="C3:H3"/>
    <mergeCell ref="B5:E5"/>
    <mergeCell ref="I6:N6"/>
    <mergeCell ref="B7:E7"/>
    <mergeCell ref="I5:N5"/>
    <mergeCell ref="I7:N7"/>
    <mergeCell ref="F7:H7"/>
    <mergeCell ref="F9:H9"/>
    <mergeCell ref="F11:H11"/>
    <mergeCell ref="F13:H13"/>
    <mergeCell ref="B9:E9"/>
    <mergeCell ref="B11:E11"/>
    <mergeCell ref="B13:E13"/>
  </mergeCells>
  <conditionalFormatting sqref="F5">
    <cfRule type="expression" dxfId="44" priority="13">
      <formula>IF($F$5="Extreme",TRUE,FALSE)</formula>
    </cfRule>
    <cfRule type="expression" dxfId="43" priority="14">
      <formula>IF($F$5="Very High",TRUE,FALSE)</formula>
    </cfRule>
    <cfRule type="expression" dxfId="42" priority="15">
      <formula>IF($F$5="High",TRUE,FALSE)</formula>
    </cfRule>
    <cfRule type="expression" dxfId="41" priority="16">
      <formula>IF($F$5="Moderate",TRUE,FALSE)</formula>
    </cfRule>
    <cfRule type="expression" dxfId="40" priority="17">
      <formula>IF($F$5="Low",TRUE,FALSE)</formula>
    </cfRule>
  </conditionalFormatting>
  <conditionalFormatting sqref="F18">
    <cfRule type="expression" dxfId="39" priority="10">
      <formula>IF($F$18="High",TRUE,FALSE)</formula>
    </cfRule>
    <cfRule type="expression" dxfId="38" priority="11">
      <formula>IF($F$18="Moderate",TRUE,FALSE)</formula>
    </cfRule>
    <cfRule type="expression" dxfId="37" priority="12">
      <formula>IF($F$18="Low",TRUE,FALSE)</formula>
    </cfRule>
  </conditionalFormatting>
  <conditionalFormatting sqref="F20">
    <cfRule type="expression" dxfId="36" priority="7">
      <formula>IF($F$20="High",TRUE,FALSE)</formula>
    </cfRule>
    <cfRule type="expression" dxfId="35" priority="8">
      <formula>IF($F$20="Moderate",TRUE,FALSE)</formula>
    </cfRule>
    <cfRule type="expression" dxfId="34" priority="9">
      <formula>IF($F$20="Low",TRUE,FALSE)</formula>
    </cfRule>
  </conditionalFormatting>
  <conditionalFormatting sqref="F22">
    <cfRule type="expression" dxfId="33" priority="4">
      <formula>IF($F$22="High",TRUE,FALSE)</formula>
    </cfRule>
    <cfRule type="expression" dxfId="32" priority="5">
      <formula>IF($F$22="Moderate",TRUE,FALSE)</formula>
    </cfRule>
    <cfRule type="expression" dxfId="31" priority="6">
      <formula>IF($F$22="Low",TRUE,FALSE)</formula>
    </cfRule>
  </conditionalFormatting>
  <conditionalFormatting sqref="F24">
    <cfRule type="expression" dxfId="30" priority="1">
      <formula>IF($F$24="High",TRUE,FALSE)</formula>
    </cfRule>
    <cfRule type="expression" dxfId="29" priority="2">
      <formula>IF($F$24="Moderate",TRUE,FALSE)</formula>
    </cfRule>
    <cfRule type="expression" dxfId="28" priority="3">
      <formula>IF($F$24="Low",TRUE,FALSE)</formula>
    </cfRule>
  </conditionalFormatting>
  <dataValidations count="5">
    <dataValidation type="list" allowBlank="1" showInputMessage="1" showErrorMessage="1" sqref="F5" xr:uid="{4D84CB08-D940-4341-85D1-CF8CE8049F2C}">
      <formula1>"Low,Moderate,High,Very High,Extreme"</formula1>
    </dataValidation>
    <dataValidation type="list" allowBlank="1" showInputMessage="1" showErrorMessage="1" sqref="F11" xr:uid="{F38F09F4-3C7A-4DAA-86FE-1DA50BE520C0}">
      <formula1>"Flat,Gentle,Steep,Extreme"</formula1>
    </dataValidation>
    <dataValidation type="list" allowBlank="1" showInputMessage="1" showErrorMessage="1" sqref="F13" xr:uid="{CD0DCC92-AF13-46C2-BD06-6C26D9401275}">
      <formula1>"Expected Normal,Fire Weather Watch, Red Flag Warning"</formula1>
    </dataValidation>
    <dataValidation type="list" allowBlank="1" showInputMessage="1" showErrorMessage="1" sqref="F18 F20 F22 F24" xr:uid="{BD8665C2-C6FD-4D57-A738-75D8B4C73694}">
      <formula1>"Low,Moderate,High"</formula1>
    </dataValidation>
    <dataValidation type="list" allowBlank="1" showInputMessage="1" showErrorMessage="1" sqref="H18 H20 H22 H24" xr:uid="{F3D16BF0-AF53-4D6F-A758-D4A153B51A9E}">
      <formula1>"Low,Medium,High"</formula1>
    </dataValidation>
  </dataValidations>
  <hyperlinks>
    <hyperlink ref="I5:N5" r:id="rId1" display="Link to WF Safe - Requires Login - Better Data" xr:uid="{93BA4F2A-4D93-4361-9124-3D0D835EFF7C}"/>
    <hyperlink ref="I7:N7" r:id="rId2" display="Link to Fuel Model Descriptions" xr:uid="{30F1EA1F-B97F-46CA-8464-4120EA1D6D7C}"/>
    <hyperlink ref="J11:M11" r:id="rId3" display="Interactive Fire Map" xr:uid="{3FB18513-A088-429D-9AC2-430420BEBA76}"/>
    <hyperlink ref="E28:L30" location="'Growth Potential'!A1" display="PROCEED TO #2 - Values at Risk" xr:uid="{9C27A379-6954-4585-A0D7-47FF452EA2AC}"/>
    <hyperlink ref="D28:N30" location="'Impact to Other AgncsorJurisdic'!A1" display="PROCEED TO #3 - Fire Growth Potential" xr:uid="{707CE50D-EFDC-414A-AF53-3178E02152D6}"/>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351D1-D186-4F13-AADE-7E845793515F}">
  <sheetPr codeName="Sheet9"/>
  <dimension ref="C2:N25"/>
  <sheetViews>
    <sheetView showGridLines="0" showRowColHeaders="0" workbookViewId="0">
      <selection activeCell="C14" sqref="C14:N20"/>
    </sheetView>
  </sheetViews>
  <sheetFormatPr defaultColWidth="9.140625" defaultRowHeight="15" x14ac:dyDescent="0.25"/>
  <cols>
    <col min="1" max="16384" width="9.140625" style="1"/>
  </cols>
  <sheetData>
    <row r="2" spans="3:14" ht="35.25" x14ac:dyDescent="0.25">
      <c r="C2" s="17" t="s">
        <v>145</v>
      </c>
    </row>
    <row r="3" spans="3:14" x14ac:dyDescent="0.25">
      <c r="C3" s="109" t="s">
        <v>289</v>
      </c>
      <c r="D3" s="109"/>
      <c r="E3" s="109"/>
      <c r="F3" s="109"/>
      <c r="G3" s="109"/>
      <c r="H3" s="109"/>
    </row>
    <row r="4" spans="3:14" x14ac:dyDescent="0.25">
      <c r="C4" s="30"/>
      <c r="D4" s="30"/>
      <c r="E4" s="124"/>
      <c r="F4" s="124"/>
      <c r="G4" s="124"/>
      <c r="H4" s="30"/>
      <c r="I4" s="30"/>
      <c r="J4" s="30"/>
      <c r="K4" s="30"/>
      <c r="L4" s="30"/>
      <c r="M4" s="30"/>
      <c r="N4" s="30"/>
    </row>
    <row r="5" spans="3:14" x14ac:dyDescent="0.25">
      <c r="C5" s="19" t="s">
        <v>174</v>
      </c>
      <c r="D5" s="112"/>
      <c r="E5" s="112"/>
      <c r="F5" s="112"/>
      <c r="G5" s="112"/>
      <c r="H5" s="112"/>
      <c r="I5" s="112"/>
      <c r="J5" s="112"/>
      <c r="K5" s="112"/>
      <c r="L5" s="112"/>
      <c r="M5" s="112"/>
      <c r="N5" s="33"/>
    </row>
    <row r="6" spans="3:14" x14ac:dyDescent="0.25">
      <c r="C6" s="31"/>
      <c r="D6" s="31"/>
      <c r="H6" s="33"/>
      <c r="I6" s="33"/>
      <c r="J6" s="33"/>
      <c r="K6" s="33"/>
      <c r="L6" s="33"/>
      <c r="M6" s="33"/>
      <c r="N6" s="33"/>
    </row>
    <row r="7" spans="3:14" x14ac:dyDescent="0.25">
      <c r="C7" s="19" t="s">
        <v>173</v>
      </c>
      <c r="D7" s="112"/>
      <c r="E7" s="112"/>
      <c r="F7" s="112"/>
      <c r="G7" s="112"/>
      <c r="H7" s="112"/>
      <c r="I7" s="112"/>
      <c r="J7" s="112"/>
      <c r="K7" s="112"/>
      <c r="L7" s="112"/>
      <c r="M7" s="112"/>
      <c r="N7" s="33"/>
    </row>
    <row r="8" spans="3:14" x14ac:dyDescent="0.25">
      <c r="C8" s="31"/>
      <c r="D8" s="31"/>
      <c r="H8" s="33"/>
      <c r="I8" s="33"/>
      <c r="J8" s="33"/>
      <c r="K8" s="33"/>
      <c r="L8" s="33"/>
      <c r="M8" s="33"/>
      <c r="N8" s="33"/>
    </row>
    <row r="9" spans="3:14" x14ac:dyDescent="0.25">
      <c r="C9" s="19" t="s">
        <v>172</v>
      </c>
      <c r="D9" s="112"/>
      <c r="E9" s="112"/>
      <c r="F9" s="112"/>
      <c r="G9" s="112"/>
      <c r="H9" s="112"/>
      <c r="I9" s="112"/>
      <c r="J9" s="112"/>
      <c r="K9" s="112"/>
      <c r="L9" s="112"/>
      <c r="M9" s="112"/>
      <c r="N9" s="33"/>
    </row>
    <row r="10" spans="3:14" x14ac:dyDescent="0.25">
      <c r="C10" s="31"/>
      <c r="D10" s="31"/>
      <c r="H10" s="33"/>
      <c r="I10" s="33"/>
      <c r="J10" s="33"/>
      <c r="K10" s="33"/>
      <c r="L10" s="33"/>
      <c r="M10" s="33"/>
      <c r="N10" s="33"/>
    </row>
    <row r="11" spans="3:14" x14ac:dyDescent="0.25">
      <c r="C11" s="19" t="s">
        <v>175</v>
      </c>
      <c r="D11" s="112"/>
      <c r="E11" s="112"/>
      <c r="F11" s="112"/>
      <c r="G11" s="112"/>
      <c r="H11" s="112"/>
      <c r="I11" s="112"/>
      <c r="J11" s="112"/>
      <c r="K11" s="112"/>
      <c r="L11" s="112"/>
      <c r="M11" s="112"/>
      <c r="N11" s="33"/>
    </row>
    <row r="14" spans="3:14" x14ac:dyDescent="0.25">
      <c r="C14" s="118"/>
      <c r="D14" s="118"/>
      <c r="E14" s="118"/>
      <c r="F14" s="118"/>
      <c r="G14" s="118"/>
      <c r="H14" s="118"/>
      <c r="I14" s="118"/>
      <c r="J14" s="118"/>
      <c r="K14" s="118"/>
      <c r="L14" s="118"/>
      <c r="M14" s="118"/>
      <c r="N14" s="118"/>
    </row>
    <row r="15" spans="3:14" x14ac:dyDescent="0.25">
      <c r="C15" s="118"/>
      <c r="D15" s="118"/>
      <c r="E15" s="118"/>
      <c r="F15" s="118"/>
      <c r="G15" s="118"/>
      <c r="H15" s="118"/>
      <c r="I15" s="118"/>
      <c r="J15" s="118"/>
      <c r="K15" s="118"/>
      <c r="L15" s="118"/>
      <c r="M15" s="118"/>
      <c r="N15" s="118"/>
    </row>
    <row r="16" spans="3:14" x14ac:dyDescent="0.25">
      <c r="C16" s="118"/>
      <c r="D16" s="118"/>
      <c r="E16" s="118"/>
      <c r="F16" s="118"/>
      <c r="G16" s="118"/>
      <c r="H16" s="118"/>
      <c r="I16" s="118"/>
      <c r="J16" s="118"/>
      <c r="K16" s="118"/>
      <c r="L16" s="118"/>
      <c r="M16" s="118"/>
      <c r="N16" s="118"/>
    </row>
    <row r="17" spans="3:14" x14ac:dyDescent="0.25">
      <c r="C17" s="118"/>
      <c r="D17" s="118"/>
      <c r="E17" s="118"/>
      <c r="F17" s="118"/>
      <c r="G17" s="118"/>
      <c r="H17" s="118"/>
      <c r="I17" s="118"/>
      <c r="J17" s="118"/>
      <c r="K17" s="118"/>
      <c r="L17" s="118"/>
      <c r="M17" s="118"/>
      <c r="N17" s="118"/>
    </row>
    <row r="18" spans="3:14" x14ac:dyDescent="0.25">
      <c r="C18" s="118"/>
      <c r="D18" s="118"/>
      <c r="E18" s="118"/>
      <c r="F18" s="118"/>
      <c r="G18" s="118"/>
      <c r="H18" s="118"/>
      <c r="I18" s="118"/>
      <c r="J18" s="118"/>
      <c r="K18" s="118"/>
      <c r="L18" s="118"/>
      <c r="M18" s="118"/>
      <c r="N18" s="118"/>
    </row>
    <row r="19" spans="3:14" x14ac:dyDescent="0.25">
      <c r="C19" s="118"/>
      <c r="D19" s="118"/>
      <c r="E19" s="118"/>
      <c r="F19" s="118"/>
      <c r="G19" s="118"/>
      <c r="H19" s="118"/>
      <c r="I19" s="118"/>
      <c r="J19" s="118"/>
      <c r="K19" s="118"/>
      <c r="L19" s="118"/>
      <c r="M19" s="118"/>
      <c r="N19" s="118"/>
    </row>
    <row r="20" spans="3:14" x14ac:dyDescent="0.25">
      <c r="C20" s="118"/>
      <c r="D20" s="118"/>
      <c r="E20" s="118"/>
      <c r="F20" s="118"/>
      <c r="G20" s="118"/>
      <c r="H20" s="118"/>
      <c r="I20" s="118"/>
      <c r="J20" s="118"/>
      <c r="K20" s="118"/>
      <c r="L20" s="118"/>
      <c r="M20" s="118"/>
      <c r="N20" s="118"/>
    </row>
    <row r="23" spans="3:14" x14ac:dyDescent="0.25">
      <c r="C23" s="125" t="s">
        <v>195</v>
      </c>
      <c r="D23" s="125"/>
      <c r="E23" s="125"/>
      <c r="F23" s="125"/>
      <c r="G23" s="125"/>
      <c r="H23" s="125"/>
      <c r="I23" s="125"/>
      <c r="J23" s="125"/>
      <c r="K23" s="125"/>
      <c r="L23" s="125"/>
      <c r="M23" s="125"/>
    </row>
    <row r="24" spans="3:14" x14ac:dyDescent="0.25">
      <c r="C24" s="125"/>
      <c r="D24" s="125"/>
      <c r="E24" s="125"/>
      <c r="F24" s="125"/>
      <c r="G24" s="125"/>
      <c r="H24" s="125"/>
      <c r="I24" s="125"/>
      <c r="J24" s="125"/>
      <c r="K24" s="125"/>
      <c r="L24" s="125"/>
      <c r="M24" s="125"/>
    </row>
    <row r="25" spans="3:14" ht="37.5" customHeight="1" x14ac:dyDescent="0.25">
      <c r="C25" s="125"/>
      <c r="D25" s="125"/>
      <c r="E25" s="125"/>
      <c r="F25" s="125"/>
      <c r="G25" s="125"/>
      <c r="H25" s="125"/>
      <c r="I25" s="125"/>
      <c r="J25" s="125"/>
      <c r="K25" s="125"/>
      <c r="L25" s="125"/>
      <c r="M25" s="125"/>
    </row>
  </sheetData>
  <sheetProtection sheet="1" objects="1" scenarios="1" selectLockedCells="1"/>
  <mergeCells count="8">
    <mergeCell ref="C14:N20"/>
    <mergeCell ref="C23:M25"/>
    <mergeCell ref="C3:H3"/>
    <mergeCell ref="E4:G4"/>
    <mergeCell ref="D5:M5"/>
    <mergeCell ref="D7:M7"/>
    <mergeCell ref="D9:M9"/>
    <mergeCell ref="D11:M11"/>
  </mergeCells>
  <conditionalFormatting sqref="D5">
    <cfRule type="expression" dxfId="27" priority="10">
      <formula>IF($F$16="High",TRUE,FALSE)</formula>
    </cfRule>
    <cfRule type="expression" dxfId="26" priority="11">
      <formula>IF($F$16="Moderate",TRUE,FALSE)</formula>
    </cfRule>
    <cfRule type="expression" dxfId="25" priority="12">
      <formula>IF($F$16="Low",TRUE,FALSE)</formula>
    </cfRule>
  </conditionalFormatting>
  <conditionalFormatting sqref="D7">
    <cfRule type="expression" dxfId="24" priority="7">
      <formula>IF($F$18="High",TRUE,FALSE)</formula>
    </cfRule>
    <cfRule type="expression" dxfId="23" priority="8">
      <formula>IF($F$18="Moderate",TRUE,FALSE)</formula>
    </cfRule>
    <cfRule type="expression" dxfId="22" priority="9">
      <formula>IF($F$18="Low",TRUE,FALSE)</formula>
    </cfRule>
  </conditionalFormatting>
  <conditionalFormatting sqref="D9">
    <cfRule type="expression" dxfId="21" priority="4">
      <formula>IF($F$20="High",TRUE,FALSE)</formula>
    </cfRule>
    <cfRule type="expression" dxfId="20" priority="5">
      <formula>IF($F$20="Moderate",TRUE,FALSE)</formula>
    </cfRule>
    <cfRule type="expression" dxfId="19" priority="6">
      <formula>IF($F$20="Low",TRUE,FALSE)</formula>
    </cfRule>
  </conditionalFormatting>
  <conditionalFormatting sqref="D11">
    <cfRule type="expression" dxfId="18" priority="1">
      <formula>IF($F$22="High",TRUE,FALSE)</formula>
    </cfRule>
    <cfRule type="expression" dxfId="17" priority="2">
      <formula>IF($F$22="Moderate",TRUE,FALSE)</formula>
    </cfRule>
    <cfRule type="expression" dxfId="16" priority="3">
      <formula>IF($F$22="Low",TRUE,FALSE)</formula>
    </cfRule>
  </conditionalFormatting>
  <hyperlinks>
    <hyperlink ref="D23:K25" location="'Growth Potential'!A1" display="PROCEED TO #2 - Values at Risk" xr:uid="{2B0B0661-8C04-46F4-8F3E-11BA3250ABBA}"/>
    <hyperlink ref="C23:M25" location="'Risk Assessment'!A1" display="You should have enough information to complete the Risk Assessment" xr:uid="{8199A3EB-A3E9-46EF-A56A-4D59DF3CAB9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24FAF-A6ED-4DEE-9D43-069E5A71DC5C}">
  <sheetPr codeName="Sheet10"/>
  <dimension ref="B2:L11"/>
  <sheetViews>
    <sheetView showGridLines="0" showRowColHeaders="0" workbookViewId="0">
      <selection activeCell="C7" sqref="C7:G7"/>
    </sheetView>
  </sheetViews>
  <sheetFormatPr defaultColWidth="9.140625" defaultRowHeight="15" x14ac:dyDescent="0.25"/>
  <cols>
    <col min="1" max="16384" width="9.140625" style="1"/>
  </cols>
  <sheetData>
    <row r="2" spans="2:12" ht="35.25" x14ac:dyDescent="0.25">
      <c r="B2" s="17" t="s">
        <v>145</v>
      </c>
    </row>
    <row r="4" spans="2:12" ht="15.75" x14ac:dyDescent="0.25">
      <c r="B4" s="32" t="s">
        <v>187</v>
      </c>
      <c r="C4" s="32"/>
      <c r="D4" s="32"/>
      <c r="E4" s="32"/>
      <c r="F4" s="32"/>
      <c r="G4" s="32"/>
      <c r="H4" s="32"/>
      <c r="I4" s="32"/>
      <c r="J4" s="32"/>
      <c r="K4" s="32"/>
    </row>
    <row r="5" spans="2:12" ht="15.75" x14ac:dyDescent="0.25">
      <c r="B5" s="32" t="s">
        <v>188</v>
      </c>
      <c r="C5" s="32"/>
      <c r="D5" s="32"/>
      <c r="E5" s="32"/>
      <c r="F5" s="32"/>
      <c r="G5" s="32"/>
      <c r="H5" s="32"/>
      <c r="I5" s="32"/>
      <c r="J5" s="32"/>
      <c r="K5" s="32"/>
    </row>
    <row r="7" spans="2:12" ht="37.5" customHeight="1" x14ac:dyDescent="0.25">
      <c r="C7" s="122" t="s">
        <v>255</v>
      </c>
      <c r="D7" s="122"/>
      <c r="E7" s="122"/>
      <c r="F7" s="122"/>
      <c r="G7" s="122"/>
      <c r="H7" s="126" t="s">
        <v>256</v>
      </c>
      <c r="I7" s="126"/>
      <c r="J7" s="126"/>
      <c r="K7" s="126"/>
      <c r="L7" s="126"/>
    </row>
    <row r="9" spans="2:12" ht="15" customHeight="1" x14ac:dyDescent="0.25">
      <c r="C9" s="108" t="s">
        <v>189</v>
      </c>
      <c r="D9" s="108"/>
      <c r="E9" s="108"/>
      <c r="F9" s="108"/>
      <c r="G9" s="108"/>
      <c r="H9" s="108"/>
      <c r="I9" s="108"/>
      <c r="J9" s="108"/>
    </row>
    <row r="10" spans="2:12" ht="15" customHeight="1" x14ac:dyDescent="0.25">
      <c r="C10" s="108"/>
      <c r="D10" s="108"/>
      <c r="E10" s="108"/>
      <c r="F10" s="108"/>
      <c r="G10" s="108"/>
      <c r="H10" s="108"/>
      <c r="I10" s="108"/>
      <c r="J10" s="108"/>
    </row>
    <row r="11" spans="2:12" ht="15" customHeight="1" x14ac:dyDescent="0.25">
      <c r="C11" s="108"/>
      <c r="D11" s="108"/>
      <c r="E11" s="108"/>
      <c r="F11" s="108"/>
      <c r="G11" s="108"/>
      <c r="H11" s="108"/>
      <c r="I11" s="108"/>
      <c r="J11" s="108"/>
    </row>
  </sheetData>
  <sheetProtection sheet="1" objects="1" scenarios="1" selectLockedCells="1"/>
  <mergeCells count="3">
    <mergeCell ref="C9:J11"/>
    <mergeCell ref="C7:G7"/>
    <mergeCell ref="H7:L7"/>
  </mergeCells>
  <hyperlinks>
    <hyperlink ref="C9:J11" location="Probability!A1" display="PROCEED TO RISK ASSESSMENT" xr:uid="{27FF87D8-0196-406F-B9B1-74ED010B17B5}"/>
    <hyperlink ref="C7:G7" r:id="rId1" display="USFS Operational Risk Management Guide" xr:uid="{A3990252-3924-42C2-B8F9-1393D56AA9D5}"/>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1894A-3FFC-4A1F-A632-D914F65F5E3A}">
  <sheetPr codeName="Sheet3"/>
  <dimension ref="C2:K29"/>
  <sheetViews>
    <sheetView showGridLines="0" showRowColHeaders="0" workbookViewId="0">
      <selection activeCell="F13" sqref="F13:G13"/>
    </sheetView>
  </sheetViews>
  <sheetFormatPr defaultColWidth="9.140625" defaultRowHeight="15" x14ac:dyDescent="0.25"/>
  <cols>
    <col min="1" max="4" width="9.140625" style="1"/>
    <col min="5" max="5" width="15" style="1" customWidth="1"/>
    <col min="6" max="16384" width="9.140625" style="1"/>
  </cols>
  <sheetData>
    <row r="2" spans="3:11" x14ac:dyDescent="0.25">
      <c r="C2" s="127" t="s">
        <v>176</v>
      </c>
      <c r="D2" s="127"/>
      <c r="E2" s="127"/>
      <c r="F2" s="127"/>
      <c r="G2" s="127"/>
      <c r="H2" s="127"/>
      <c r="I2" s="127"/>
      <c r="J2" s="127"/>
      <c r="K2" s="127"/>
    </row>
    <row r="3" spans="3:11" ht="21.75" customHeight="1" x14ac:dyDescent="0.25">
      <c r="C3" s="127"/>
      <c r="D3" s="127"/>
      <c r="E3" s="127"/>
      <c r="F3" s="127"/>
      <c r="G3" s="127"/>
      <c r="H3" s="127"/>
      <c r="I3" s="127"/>
      <c r="J3" s="127"/>
      <c r="K3" s="127"/>
    </row>
    <row r="4" spans="3:11" ht="20.25" x14ac:dyDescent="0.3">
      <c r="C4" s="2" t="s">
        <v>0</v>
      </c>
    </row>
    <row r="6" spans="3:11" ht="18.75" x14ac:dyDescent="0.25">
      <c r="C6" s="129" t="s">
        <v>1</v>
      </c>
      <c r="D6" s="129"/>
      <c r="E6" s="129"/>
      <c r="F6" s="120"/>
      <c r="G6" s="120"/>
      <c r="K6" s="3">
        <f>IF(F6="Early",3,IF(F6="Middle",2,1))</f>
        <v>1</v>
      </c>
    </row>
    <row r="7" spans="3:11" ht="15" customHeight="1" x14ac:dyDescent="0.25">
      <c r="C7" s="130" t="s">
        <v>4</v>
      </c>
      <c r="D7" s="130"/>
      <c r="E7" s="130"/>
      <c r="F7" s="130"/>
    </row>
    <row r="8" spans="3:11" x14ac:dyDescent="0.25">
      <c r="C8" s="128"/>
      <c r="D8" s="128"/>
      <c r="E8" s="128"/>
      <c r="F8" s="128"/>
      <c r="G8" s="128"/>
      <c r="H8" s="128"/>
      <c r="I8" s="128"/>
      <c r="J8" s="128"/>
      <c r="K8" s="128"/>
    </row>
    <row r="9" spans="3:11" x14ac:dyDescent="0.25">
      <c r="C9" s="128"/>
      <c r="D9" s="128"/>
      <c r="E9" s="128"/>
      <c r="F9" s="128"/>
      <c r="G9" s="128"/>
      <c r="H9" s="128"/>
      <c r="I9" s="128"/>
      <c r="J9" s="128"/>
      <c r="K9" s="128"/>
    </row>
    <row r="10" spans="3:11" x14ac:dyDescent="0.25">
      <c r="C10" s="128"/>
      <c r="D10" s="128"/>
      <c r="E10" s="128"/>
      <c r="F10" s="128"/>
      <c r="G10" s="128"/>
      <c r="H10" s="128"/>
      <c r="I10" s="128"/>
      <c r="J10" s="128"/>
      <c r="K10" s="128"/>
    </row>
    <row r="11" spans="3:11" x14ac:dyDescent="0.25">
      <c r="C11" s="128"/>
      <c r="D11" s="128"/>
      <c r="E11" s="128"/>
      <c r="F11" s="128"/>
      <c r="G11" s="128"/>
      <c r="H11" s="128"/>
      <c r="I11" s="128"/>
      <c r="J11" s="128"/>
      <c r="K11" s="128"/>
    </row>
    <row r="13" spans="3:11" ht="18.75" x14ac:dyDescent="0.25">
      <c r="C13" s="129" t="s">
        <v>2</v>
      </c>
      <c r="D13" s="129"/>
      <c r="E13" s="129"/>
      <c r="F13" s="120"/>
      <c r="G13" s="120"/>
      <c r="K13" s="3">
        <f>IF(F13="Many",1,IF(F13="Moderate",2,3))</f>
        <v>3</v>
      </c>
    </row>
    <row r="14" spans="3:11" x14ac:dyDescent="0.25">
      <c r="C14" s="4" t="s">
        <v>5</v>
      </c>
    </row>
    <row r="15" spans="3:11" x14ac:dyDescent="0.25">
      <c r="C15" s="128"/>
      <c r="D15" s="128"/>
      <c r="E15" s="128"/>
      <c r="F15" s="128"/>
      <c r="G15" s="128"/>
      <c r="H15" s="128"/>
      <c r="I15" s="128"/>
      <c r="J15" s="128"/>
      <c r="K15" s="128"/>
    </row>
    <row r="16" spans="3:11" x14ac:dyDescent="0.25">
      <c r="C16" s="128"/>
      <c r="D16" s="128"/>
      <c r="E16" s="128"/>
      <c r="F16" s="128"/>
      <c r="G16" s="128"/>
      <c r="H16" s="128"/>
      <c r="I16" s="128"/>
      <c r="J16" s="128"/>
      <c r="K16" s="128"/>
    </row>
    <row r="17" spans="3:11" x14ac:dyDescent="0.25">
      <c r="C17" s="128"/>
      <c r="D17" s="128"/>
      <c r="E17" s="128"/>
      <c r="F17" s="128"/>
      <c r="G17" s="128"/>
      <c r="H17" s="128"/>
      <c r="I17" s="128"/>
      <c r="J17" s="128"/>
      <c r="K17" s="128"/>
    </row>
    <row r="18" spans="3:11" x14ac:dyDescent="0.25">
      <c r="C18" s="128"/>
      <c r="D18" s="128"/>
      <c r="E18" s="128"/>
      <c r="F18" s="128"/>
      <c r="G18" s="128"/>
      <c r="H18" s="128"/>
      <c r="I18" s="128"/>
      <c r="J18" s="128"/>
      <c r="K18" s="128"/>
    </row>
    <row r="20" spans="3:11" ht="18.75" x14ac:dyDescent="0.25">
      <c r="C20" s="129" t="s">
        <v>3</v>
      </c>
      <c r="D20" s="129"/>
      <c r="E20" s="129"/>
      <c r="F20" s="120"/>
      <c r="G20" s="120"/>
      <c r="K20" s="3">
        <f>IF(F20="Low/Moderate",1,IF(F20="High",2,3))</f>
        <v>3</v>
      </c>
    </row>
    <row r="21" spans="3:11" x14ac:dyDescent="0.25">
      <c r="C21" s="4" t="s">
        <v>5</v>
      </c>
    </row>
    <row r="22" spans="3:11" x14ac:dyDescent="0.25">
      <c r="C22" s="128"/>
      <c r="D22" s="128"/>
      <c r="E22" s="128"/>
      <c r="F22" s="128"/>
      <c r="G22" s="128"/>
      <c r="H22" s="128"/>
      <c r="I22" s="128"/>
      <c r="J22" s="128"/>
      <c r="K22" s="128"/>
    </row>
    <row r="23" spans="3:11" x14ac:dyDescent="0.25">
      <c r="C23" s="128"/>
      <c r="D23" s="128"/>
      <c r="E23" s="128"/>
      <c r="F23" s="128"/>
      <c r="G23" s="128"/>
      <c r="H23" s="128"/>
      <c r="I23" s="128"/>
      <c r="J23" s="128"/>
      <c r="K23" s="128"/>
    </row>
    <row r="24" spans="3:11" x14ac:dyDescent="0.25">
      <c r="C24" s="128"/>
      <c r="D24" s="128"/>
      <c r="E24" s="128"/>
      <c r="F24" s="128"/>
      <c r="G24" s="128"/>
      <c r="H24" s="128"/>
      <c r="I24" s="128"/>
      <c r="J24" s="128"/>
      <c r="K24" s="128"/>
    </row>
    <row r="25" spans="3:11" x14ac:dyDescent="0.25">
      <c r="C25" s="128"/>
      <c r="D25" s="128"/>
      <c r="E25" s="128"/>
      <c r="F25" s="128"/>
      <c r="G25" s="128"/>
      <c r="H25" s="128"/>
      <c r="I25" s="128"/>
      <c r="J25" s="128"/>
      <c r="K25" s="128"/>
    </row>
    <row r="28" spans="3:11" x14ac:dyDescent="0.25">
      <c r="C28" s="108" t="s">
        <v>190</v>
      </c>
      <c r="D28" s="108"/>
      <c r="E28" s="108"/>
      <c r="F28" s="108"/>
      <c r="G28" s="108"/>
      <c r="H28" s="108"/>
      <c r="I28" s="108"/>
      <c r="J28" s="108"/>
      <c r="K28" s="108"/>
    </row>
    <row r="29" spans="3:11" x14ac:dyDescent="0.25">
      <c r="C29" s="108"/>
      <c r="D29" s="108"/>
      <c r="E29" s="108"/>
      <c r="F29" s="108"/>
      <c r="G29" s="108"/>
      <c r="H29" s="108"/>
      <c r="I29" s="108"/>
      <c r="J29" s="108"/>
      <c r="K29" s="108"/>
    </row>
  </sheetData>
  <sheetProtection sheet="1" objects="1" scenarios="1" selectLockedCells="1"/>
  <mergeCells count="12">
    <mergeCell ref="C28:K29"/>
    <mergeCell ref="C2:K3"/>
    <mergeCell ref="C22:K25"/>
    <mergeCell ref="F20:G20"/>
    <mergeCell ref="C6:E6"/>
    <mergeCell ref="F6:G6"/>
    <mergeCell ref="C13:E13"/>
    <mergeCell ref="F13:G13"/>
    <mergeCell ref="C20:E20"/>
    <mergeCell ref="C8:K11"/>
    <mergeCell ref="C7:F7"/>
    <mergeCell ref="C15:K18"/>
  </mergeCells>
  <conditionalFormatting sqref="K6">
    <cfRule type="colorScale" priority="3">
      <colorScale>
        <cfvo type="num" val="1"/>
        <cfvo type="num" val="2"/>
        <cfvo type="num" val="3"/>
        <color rgb="FF00B050"/>
        <color rgb="FFFFC000"/>
        <color rgb="FFFF0000"/>
      </colorScale>
    </cfRule>
  </conditionalFormatting>
  <conditionalFormatting sqref="K13">
    <cfRule type="colorScale" priority="2">
      <colorScale>
        <cfvo type="num" val="1"/>
        <cfvo type="num" val="2"/>
        <cfvo type="num" val="3"/>
        <color rgb="FF00B050"/>
        <color rgb="FFFFC000"/>
        <color rgb="FFFF0000"/>
      </colorScale>
    </cfRule>
  </conditionalFormatting>
  <conditionalFormatting sqref="K20">
    <cfRule type="colorScale" priority="1">
      <colorScale>
        <cfvo type="num" val="1"/>
        <cfvo type="num" val="2"/>
        <cfvo type="num" val="3"/>
        <color rgb="FF00B050"/>
        <color rgb="FFFFC000"/>
        <color rgb="FFFF0000"/>
      </colorScale>
    </cfRule>
  </conditionalFormatting>
  <dataValidations count="3">
    <dataValidation type="list" showInputMessage="1" showErrorMessage="1" promptTitle="Select Time of Season" prompt="Evaluate the potential for long-duration fire.  Consider time remaining unitl a season ending event." sqref="F6:G6" xr:uid="{172CF3D2-F1A4-4F2E-9E5F-0CF96E0F1E67}">
      <formula1>"Early,Middle,Late"</formula1>
    </dataValidation>
    <dataValidation type="list" allowBlank="1" showInputMessage="1" showErrorMessage="1" promptTitle="Input Barriers to Fire Spread" prompt="Consider if natural and/or human-made barriers are present and limiting fire spread._x000a_Few - High_x000a_Moderate - Moderate_x000a_Many - Low" sqref="F13:G13" xr:uid="{3E7FE485-6848-444A-81BB-D10A730D7C72}">
      <formula1>"Many,Moderate,Few"</formula1>
    </dataValidation>
    <dataValidation type="list" allowBlank="1" showInputMessage="1" showErrorMessage="1" promptTitle="Select Seasonal Severy" prompt="Evaluate fire danger indices._x000a_Considerations: energy release component (ERC); drought status; live and dead fuel moisture; fire danger indices; adjective fire danger rating; preparedness level." sqref="F20:G20" xr:uid="{F72315AD-2C0E-4CA2-81F3-0E516C4775FA}">
      <formula1>"Low/Moderate,High,Very High/Extreme"</formula1>
    </dataValidation>
  </dataValidations>
  <hyperlinks>
    <hyperlink ref="C28:K29" location="Hazards!A1" display="Proceed to Evaluate Hazards" xr:uid="{AD0976F2-A8E4-4C2A-BC25-2C7679C5B36C}"/>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46868-0C29-400D-981F-00EB24195219}">
  <sheetPr codeName="Sheet4"/>
  <dimension ref="C2:K29"/>
  <sheetViews>
    <sheetView showGridLines="0" showRowColHeaders="0" workbookViewId="0">
      <selection activeCell="F20" sqref="F20:G20"/>
    </sheetView>
  </sheetViews>
  <sheetFormatPr defaultColWidth="9.140625" defaultRowHeight="15" x14ac:dyDescent="0.25"/>
  <cols>
    <col min="1" max="4" width="9.140625" style="1"/>
    <col min="5" max="5" width="14.85546875" style="1" customWidth="1"/>
    <col min="6" max="16384" width="9.140625" style="1"/>
  </cols>
  <sheetData>
    <row r="2" spans="3:11" x14ac:dyDescent="0.25">
      <c r="C2" s="127" t="s">
        <v>176</v>
      </c>
      <c r="D2" s="127"/>
      <c r="E2" s="127"/>
      <c r="F2" s="127"/>
      <c r="G2" s="127"/>
      <c r="H2" s="127"/>
      <c r="I2" s="127"/>
      <c r="J2" s="127"/>
      <c r="K2" s="127"/>
    </row>
    <row r="3" spans="3:11" ht="18.75" customHeight="1" x14ac:dyDescent="0.25">
      <c r="C3" s="127"/>
      <c r="D3" s="127"/>
      <c r="E3" s="127"/>
      <c r="F3" s="127"/>
      <c r="G3" s="127"/>
      <c r="H3" s="127"/>
      <c r="I3" s="127"/>
      <c r="J3" s="127"/>
      <c r="K3" s="127"/>
    </row>
    <row r="4" spans="3:11" ht="20.25" x14ac:dyDescent="0.3">
      <c r="C4" s="2" t="s">
        <v>6</v>
      </c>
    </row>
    <row r="6" spans="3:11" ht="18.75" x14ac:dyDescent="0.25">
      <c r="C6" s="129" t="s">
        <v>7</v>
      </c>
      <c r="D6" s="129"/>
      <c r="E6" s="129"/>
      <c r="F6" s="120"/>
      <c r="G6" s="120"/>
      <c r="K6" s="3">
        <f>IF(F6="High",3,IF(F6="Moderate",2,1))</f>
        <v>1</v>
      </c>
    </row>
    <row r="7" spans="3:11" x14ac:dyDescent="0.25">
      <c r="C7" s="130" t="s">
        <v>10</v>
      </c>
      <c r="D7" s="130"/>
      <c r="E7" s="130"/>
      <c r="F7" s="130"/>
    </row>
    <row r="8" spans="3:11" x14ac:dyDescent="0.25">
      <c r="C8" s="128"/>
      <c r="D8" s="128"/>
      <c r="E8" s="128"/>
      <c r="F8" s="128"/>
      <c r="G8" s="128"/>
      <c r="H8" s="128"/>
      <c r="I8" s="128"/>
      <c r="J8" s="128"/>
      <c r="K8" s="128"/>
    </row>
    <row r="9" spans="3:11" x14ac:dyDescent="0.25">
      <c r="C9" s="128"/>
      <c r="D9" s="128"/>
      <c r="E9" s="128"/>
      <c r="F9" s="128"/>
      <c r="G9" s="128"/>
      <c r="H9" s="128"/>
      <c r="I9" s="128"/>
      <c r="J9" s="128"/>
      <c r="K9" s="128"/>
    </row>
    <row r="10" spans="3:11" x14ac:dyDescent="0.25">
      <c r="C10" s="128"/>
      <c r="D10" s="128"/>
      <c r="E10" s="128"/>
      <c r="F10" s="128"/>
      <c r="G10" s="128"/>
      <c r="H10" s="128"/>
      <c r="I10" s="128"/>
      <c r="J10" s="128"/>
      <c r="K10" s="128"/>
    </row>
    <row r="11" spans="3:11" x14ac:dyDescent="0.25">
      <c r="C11" s="128"/>
      <c r="D11" s="128"/>
      <c r="E11" s="128"/>
      <c r="F11" s="128"/>
      <c r="G11" s="128"/>
      <c r="H11" s="128"/>
      <c r="I11" s="128"/>
      <c r="J11" s="128"/>
      <c r="K11" s="128"/>
    </row>
    <row r="13" spans="3:11" ht="18.75" x14ac:dyDescent="0.25">
      <c r="C13" s="129" t="s">
        <v>8</v>
      </c>
      <c r="D13" s="129"/>
      <c r="E13" s="129"/>
      <c r="F13" s="120"/>
      <c r="G13" s="120"/>
      <c r="K13" s="3">
        <f>IF(F13="High",3,IF(F13="Moderate",2,1))</f>
        <v>1</v>
      </c>
    </row>
    <row r="14" spans="3:11" x14ac:dyDescent="0.25">
      <c r="C14" s="6" t="s">
        <v>11</v>
      </c>
    </row>
    <row r="15" spans="3:11" x14ac:dyDescent="0.25">
      <c r="C15" s="128"/>
      <c r="D15" s="128"/>
      <c r="E15" s="128"/>
      <c r="F15" s="128"/>
      <c r="G15" s="128"/>
      <c r="H15" s="128"/>
      <c r="I15" s="128"/>
      <c r="J15" s="128"/>
      <c r="K15" s="128"/>
    </row>
    <row r="16" spans="3:11" x14ac:dyDescent="0.25">
      <c r="C16" s="128"/>
      <c r="D16" s="128"/>
      <c r="E16" s="128"/>
      <c r="F16" s="128"/>
      <c r="G16" s="128"/>
      <c r="H16" s="128"/>
      <c r="I16" s="128"/>
      <c r="J16" s="128"/>
      <c r="K16" s="128"/>
    </row>
    <row r="17" spans="3:11" x14ac:dyDescent="0.25">
      <c r="C17" s="128"/>
      <c r="D17" s="128"/>
      <c r="E17" s="128"/>
      <c r="F17" s="128"/>
      <c r="G17" s="128"/>
      <c r="H17" s="128"/>
      <c r="I17" s="128"/>
      <c r="J17" s="128"/>
      <c r="K17" s="128"/>
    </row>
    <row r="18" spans="3:11" x14ac:dyDescent="0.25">
      <c r="C18" s="128"/>
      <c r="D18" s="128"/>
      <c r="E18" s="128"/>
      <c r="F18" s="128"/>
      <c r="G18" s="128"/>
      <c r="H18" s="128"/>
      <c r="I18" s="128"/>
      <c r="J18" s="128"/>
      <c r="K18" s="128"/>
    </row>
    <row r="20" spans="3:11" ht="18.75" x14ac:dyDescent="0.25">
      <c r="C20" s="129" t="s">
        <v>9</v>
      </c>
      <c r="D20" s="129"/>
      <c r="E20" s="129"/>
      <c r="F20" s="120"/>
      <c r="G20" s="120"/>
      <c r="K20" s="3">
        <f>IF(F20="High",3,IF(F20="Moderate",2,1))</f>
        <v>1</v>
      </c>
    </row>
    <row r="21" spans="3:11" x14ac:dyDescent="0.25">
      <c r="C21" s="6" t="s">
        <v>12</v>
      </c>
    </row>
    <row r="22" spans="3:11" x14ac:dyDescent="0.25">
      <c r="C22" s="128"/>
      <c r="D22" s="128"/>
      <c r="E22" s="128"/>
      <c r="F22" s="128"/>
      <c r="G22" s="128"/>
      <c r="H22" s="128"/>
      <c r="I22" s="128"/>
      <c r="J22" s="128"/>
      <c r="K22" s="128"/>
    </row>
    <row r="23" spans="3:11" x14ac:dyDescent="0.25">
      <c r="C23" s="128"/>
      <c r="D23" s="128"/>
      <c r="E23" s="128"/>
      <c r="F23" s="128"/>
      <c r="G23" s="128"/>
      <c r="H23" s="128"/>
      <c r="I23" s="128"/>
      <c r="J23" s="128"/>
      <c r="K23" s="128"/>
    </row>
    <row r="24" spans="3:11" x14ac:dyDescent="0.25">
      <c r="C24" s="128"/>
      <c r="D24" s="128"/>
      <c r="E24" s="128"/>
      <c r="F24" s="128"/>
      <c r="G24" s="128"/>
      <c r="H24" s="128"/>
      <c r="I24" s="128"/>
      <c r="J24" s="128"/>
      <c r="K24" s="128"/>
    </row>
    <row r="25" spans="3:11" x14ac:dyDescent="0.25">
      <c r="C25" s="128"/>
      <c r="D25" s="128"/>
      <c r="E25" s="128"/>
      <c r="F25" s="128"/>
      <c r="G25" s="128"/>
      <c r="H25" s="128"/>
      <c r="I25" s="128"/>
      <c r="J25" s="128"/>
      <c r="K25" s="128"/>
    </row>
    <row r="28" spans="3:11" x14ac:dyDescent="0.25">
      <c r="C28" s="131" t="s">
        <v>191</v>
      </c>
      <c r="D28" s="131"/>
      <c r="E28" s="131"/>
      <c r="F28" s="131"/>
      <c r="G28" s="131"/>
      <c r="H28" s="131"/>
      <c r="I28" s="131"/>
      <c r="J28" s="131"/>
      <c r="K28" s="131"/>
    </row>
    <row r="29" spans="3:11" x14ac:dyDescent="0.25">
      <c r="C29" s="131"/>
      <c r="D29" s="131"/>
      <c r="E29" s="131"/>
      <c r="F29" s="131"/>
      <c r="G29" s="131"/>
      <c r="H29" s="131"/>
      <c r="I29" s="131"/>
      <c r="J29" s="131"/>
      <c r="K29" s="131"/>
    </row>
  </sheetData>
  <sheetProtection sheet="1" objects="1" scenarios="1" selectLockedCells="1"/>
  <mergeCells count="12">
    <mergeCell ref="C28:K29"/>
    <mergeCell ref="C2:K3"/>
    <mergeCell ref="C15:K18"/>
    <mergeCell ref="C20:E20"/>
    <mergeCell ref="C22:K25"/>
    <mergeCell ref="F20:G20"/>
    <mergeCell ref="C6:E6"/>
    <mergeCell ref="F6:G6"/>
    <mergeCell ref="C7:F7"/>
    <mergeCell ref="C8:K11"/>
    <mergeCell ref="C13:E13"/>
    <mergeCell ref="F13:G13"/>
  </mergeCells>
  <conditionalFormatting sqref="K6">
    <cfRule type="colorScale" priority="3">
      <colorScale>
        <cfvo type="num" val="1"/>
        <cfvo type="num" val="2"/>
        <cfvo type="num" val="3"/>
        <color rgb="FF00B050"/>
        <color rgb="FFFFC000"/>
        <color rgb="FFFF0000"/>
      </colorScale>
    </cfRule>
  </conditionalFormatting>
  <conditionalFormatting sqref="K13">
    <cfRule type="colorScale" priority="2">
      <colorScale>
        <cfvo type="num" val="1"/>
        <cfvo type="num" val="2"/>
        <cfvo type="num" val="3"/>
        <color rgb="FF00B050"/>
        <color rgb="FFFFC000"/>
        <color rgb="FFFF0000"/>
      </colorScale>
    </cfRule>
  </conditionalFormatting>
  <conditionalFormatting sqref="K20">
    <cfRule type="colorScale" priority="1">
      <colorScale>
        <cfvo type="num" val="1"/>
        <cfvo type="num" val="2"/>
        <cfvo type="num" val="3"/>
        <color rgb="FF00B050"/>
        <color rgb="FFFFC000"/>
        <color rgb="FFFF0000"/>
      </colorScale>
    </cfRule>
  </conditionalFormatting>
  <dataValidations count="3">
    <dataValidation type="list" allowBlank="1" showInputMessage="1" showErrorMessage="1" promptTitle="Input Fire Behavior" prompt="Evaluate the current fire behavior._x000a_Considerations: intensity; rates of spread; crowning; profuse or long-range spotting." sqref="F13:G13" xr:uid="{ED631D1E-A966-4010-8338-E8543BC4BE27}">
      <formula1>"Low,Moderate,High"</formula1>
    </dataValidation>
    <dataValidation type="list" showInputMessage="1" showErrorMessage="1" promptTitle="Enter Fuel Conditions" prompt="Consider fuel conditions ahead of the fire._x000a_Evaluate fuel conditions that exhibit high rate of spread (ROS) and intensity for your area, such as those caused by invasive species or insect/disease outbreaks; continuity of fuels; low fuel moisture." sqref="F6:G6" xr:uid="{C3573E71-33E0-428C-8055-5E91C1A8663B}">
      <formula1>"Low,Moderate,High"</formula1>
    </dataValidation>
    <dataValidation type="list" allowBlank="1" showInputMessage="1" showErrorMessage="1" promptTitle="Enter Potential for Fire Growth" prompt="Evaluate the potential fire growth._x000a__x000a_Considerations: Potential exists for extreme fire behavior (fuel moisture, continuity, winds, etc.); weather forecast indicating no significant relief or worsening conditions; resistance to control." sqref="F20:G20" xr:uid="{D5416D37-744A-40A2-936A-72B194DD813D}">
      <formula1>"Low,Moderate,High"</formula1>
    </dataValidation>
  </dataValidations>
  <hyperlinks>
    <hyperlink ref="C28:K29" location="Values!A1" display="Proceed to Evaluate Values" xr:uid="{D9908E8C-8F61-41EF-8497-26E810B39C7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6172E-4B54-4686-97A1-C03C786E5B6D}">
  <sheetPr codeName="Sheet5"/>
  <dimension ref="C2:K37"/>
  <sheetViews>
    <sheetView showGridLines="0" showRowColHeaders="0" topLeftCell="A13" workbookViewId="0">
      <selection activeCell="C17" sqref="C17:K23"/>
    </sheetView>
  </sheetViews>
  <sheetFormatPr defaultColWidth="9.140625" defaultRowHeight="15" x14ac:dyDescent="0.25"/>
  <cols>
    <col min="1" max="16384" width="9.140625" style="1"/>
  </cols>
  <sheetData>
    <row r="2" spans="3:11" x14ac:dyDescent="0.25">
      <c r="C2" s="127" t="s">
        <v>176</v>
      </c>
      <c r="D2" s="127"/>
      <c r="E2" s="127"/>
      <c r="F2" s="127"/>
      <c r="G2" s="127"/>
      <c r="H2" s="127"/>
      <c r="I2" s="127"/>
      <c r="J2" s="127"/>
      <c r="K2" s="127"/>
    </row>
    <row r="3" spans="3:11" ht="21" customHeight="1" x14ac:dyDescent="0.25">
      <c r="C3" s="127"/>
      <c r="D3" s="127"/>
      <c r="E3" s="127"/>
      <c r="F3" s="127"/>
      <c r="G3" s="127"/>
      <c r="H3" s="127"/>
      <c r="I3" s="127"/>
      <c r="J3" s="127"/>
      <c r="K3" s="127"/>
    </row>
    <row r="4" spans="3:11" ht="20.25" x14ac:dyDescent="0.3">
      <c r="C4" s="2" t="s">
        <v>13</v>
      </c>
    </row>
    <row r="6" spans="3:11" ht="35.25" customHeight="1" x14ac:dyDescent="0.25">
      <c r="C6" s="133" t="s">
        <v>297</v>
      </c>
      <c r="D6" s="133"/>
      <c r="E6" s="133"/>
      <c r="F6" s="120"/>
      <c r="G6" s="120"/>
      <c r="K6" s="3">
        <f>IF(F6="High",3,IF(F6="Moderate",2,1))</f>
        <v>1</v>
      </c>
    </row>
    <row r="7" spans="3:11" ht="27" customHeight="1" x14ac:dyDescent="0.25">
      <c r="C7" s="130" t="s">
        <v>298</v>
      </c>
      <c r="D7" s="130"/>
      <c r="E7" s="130"/>
      <c r="F7" s="130"/>
      <c r="G7" s="130"/>
      <c r="H7" s="130"/>
      <c r="I7" s="130"/>
    </row>
    <row r="8" spans="3:11" x14ac:dyDescent="0.25">
      <c r="C8" s="128"/>
      <c r="D8" s="128"/>
      <c r="E8" s="128"/>
      <c r="F8" s="128"/>
      <c r="G8" s="128"/>
      <c r="H8" s="128"/>
      <c r="I8" s="128"/>
      <c r="J8" s="128"/>
      <c r="K8" s="128"/>
    </row>
    <row r="9" spans="3:11" x14ac:dyDescent="0.25">
      <c r="C9" s="128"/>
      <c r="D9" s="128"/>
      <c r="E9" s="128"/>
      <c r="F9" s="128"/>
      <c r="G9" s="128"/>
      <c r="H9" s="128"/>
      <c r="I9" s="128"/>
      <c r="J9" s="128"/>
      <c r="K9" s="128"/>
    </row>
    <row r="10" spans="3:11" x14ac:dyDescent="0.25">
      <c r="C10" s="128"/>
      <c r="D10" s="128"/>
      <c r="E10" s="128"/>
      <c r="F10" s="128"/>
      <c r="G10" s="128"/>
      <c r="H10" s="128"/>
      <c r="I10" s="128"/>
      <c r="J10" s="128"/>
      <c r="K10" s="128"/>
    </row>
    <row r="11" spans="3:11" ht="25.5" customHeight="1" x14ac:dyDescent="0.25">
      <c r="C11" s="128"/>
      <c r="D11" s="128"/>
      <c r="E11" s="128"/>
      <c r="F11" s="128"/>
      <c r="G11" s="128"/>
      <c r="H11" s="128"/>
      <c r="I11" s="128"/>
      <c r="J11" s="128"/>
      <c r="K11" s="128"/>
    </row>
    <row r="12" spans="3:11" ht="25.5" customHeight="1" x14ac:dyDescent="0.25">
      <c r="C12" s="128"/>
      <c r="D12" s="128"/>
      <c r="E12" s="128"/>
      <c r="F12" s="128"/>
      <c r="G12" s="128"/>
      <c r="H12" s="128"/>
      <c r="I12" s="128"/>
      <c r="J12" s="128"/>
      <c r="K12" s="128"/>
    </row>
    <row r="13" spans="3:11" ht="25.5" customHeight="1" x14ac:dyDescent="0.25">
      <c r="C13" s="128"/>
      <c r="D13" s="128"/>
      <c r="E13" s="128"/>
      <c r="F13" s="128"/>
      <c r="G13" s="128"/>
      <c r="H13" s="128"/>
      <c r="I13" s="128"/>
      <c r="J13" s="128"/>
      <c r="K13" s="128"/>
    </row>
    <row r="15" spans="3:11" ht="39" customHeight="1" x14ac:dyDescent="0.25">
      <c r="C15" s="133" t="s">
        <v>14</v>
      </c>
      <c r="D15" s="133"/>
      <c r="E15" s="133"/>
      <c r="F15" s="120"/>
      <c r="G15" s="120"/>
      <c r="K15" s="3">
        <f>IF(F15="High",3,IF(F15="Moderate",2,1))</f>
        <v>1</v>
      </c>
    </row>
    <row r="16" spans="3:11" x14ac:dyDescent="0.25">
      <c r="C16" s="4" t="s">
        <v>251</v>
      </c>
      <c r="D16" s="5"/>
    </row>
    <row r="17" spans="3:11" x14ac:dyDescent="0.25">
      <c r="C17" s="128"/>
      <c r="D17" s="128"/>
      <c r="E17" s="128"/>
      <c r="F17" s="128"/>
      <c r="G17" s="128"/>
      <c r="H17" s="128"/>
      <c r="I17" s="128"/>
      <c r="J17" s="128"/>
      <c r="K17" s="128"/>
    </row>
    <row r="18" spans="3:11" x14ac:dyDescent="0.25">
      <c r="C18" s="128"/>
      <c r="D18" s="128"/>
      <c r="E18" s="128"/>
      <c r="F18" s="128"/>
      <c r="G18" s="128"/>
      <c r="H18" s="128"/>
      <c r="I18" s="128"/>
      <c r="J18" s="128"/>
      <c r="K18" s="128"/>
    </row>
    <row r="19" spans="3:11" x14ac:dyDescent="0.25">
      <c r="C19" s="128"/>
      <c r="D19" s="128"/>
      <c r="E19" s="128"/>
      <c r="F19" s="128"/>
      <c r="G19" s="128"/>
      <c r="H19" s="128"/>
      <c r="I19" s="128"/>
      <c r="J19" s="128"/>
      <c r="K19" s="128"/>
    </row>
    <row r="20" spans="3:11" x14ac:dyDescent="0.25">
      <c r="C20" s="128"/>
      <c r="D20" s="128"/>
      <c r="E20" s="128"/>
      <c r="F20" s="128"/>
      <c r="G20" s="128"/>
      <c r="H20" s="128"/>
      <c r="I20" s="128"/>
      <c r="J20" s="128"/>
      <c r="K20" s="128"/>
    </row>
    <row r="21" spans="3:11" x14ac:dyDescent="0.25">
      <c r="C21" s="128"/>
      <c r="D21" s="128"/>
      <c r="E21" s="128"/>
      <c r="F21" s="128"/>
      <c r="G21" s="128"/>
      <c r="H21" s="128"/>
      <c r="I21" s="128"/>
      <c r="J21" s="128"/>
      <c r="K21" s="128"/>
    </row>
    <row r="22" spans="3:11" x14ac:dyDescent="0.25">
      <c r="C22" s="128"/>
      <c r="D22" s="128"/>
      <c r="E22" s="128"/>
      <c r="F22" s="128"/>
      <c r="G22" s="128"/>
      <c r="H22" s="128"/>
      <c r="I22" s="128"/>
      <c r="J22" s="128"/>
      <c r="K22" s="128"/>
    </row>
    <row r="23" spans="3:11" x14ac:dyDescent="0.25">
      <c r="C23" s="128"/>
      <c r="D23" s="128"/>
      <c r="E23" s="128"/>
      <c r="F23" s="128"/>
      <c r="G23" s="128"/>
      <c r="H23" s="128"/>
      <c r="I23" s="128"/>
      <c r="J23" s="128"/>
      <c r="K23" s="128"/>
    </row>
    <row r="25" spans="3:11" ht="38.25" customHeight="1" x14ac:dyDescent="0.25">
      <c r="C25" s="133" t="s">
        <v>15</v>
      </c>
      <c r="D25" s="133"/>
      <c r="E25" s="133"/>
      <c r="F25" s="120"/>
      <c r="G25" s="120"/>
      <c r="K25" s="3">
        <f>IF(F25="High",3,IF(F25="Moderate",2,1))</f>
        <v>1</v>
      </c>
    </row>
    <row r="26" spans="3:11" x14ac:dyDescent="0.25">
      <c r="C26" s="4" t="s">
        <v>16</v>
      </c>
    </row>
    <row r="27" spans="3:11" x14ac:dyDescent="0.25">
      <c r="C27" s="128"/>
      <c r="D27" s="128"/>
      <c r="E27" s="128"/>
      <c r="F27" s="128"/>
      <c r="G27" s="128"/>
      <c r="H27" s="128"/>
      <c r="I27" s="128"/>
      <c r="J27" s="128"/>
      <c r="K27" s="128"/>
    </row>
    <row r="28" spans="3:11" x14ac:dyDescent="0.25">
      <c r="C28" s="128"/>
      <c r="D28" s="128"/>
      <c r="E28" s="128"/>
      <c r="F28" s="128"/>
      <c r="G28" s="128"/>
      <c r="H28" s="128"/>
      <c r="I28" s="128"/>
      <c r="J28" s="128"/>
      <c r="K28" s="128"/>
    </row>
    <row r="29" spans="3:11" x14ac:dyDescent="0.25">
      <c r="C29" s="128"/>
      <c r="D29" s="128"/>
      <c r="E29" s="128"/>
      <c r="F29" s="128"/>
      <c r="G29" s="128"/>
      <c r="H29" s="128"/>
      <c r="I29" s="128"/>
      <c r="J29" s="128"/>
      <c r="K29" s="128"/>
    </row>
    <row r="30" spans="3:11" x14ac:dyDescent="0.25">
      <c r="C30" s="128"/>
      <c r="D30" s="128"/>
      <c r="E30" s="128"/>
      <c r="F30" s="128"/>
      <c r="G30" s="128"/>
      <c r="H30" s="128"/>
      <c r="I30" s="128"/>
      <c r="J30" s="128"/>
      <c r="K30" s="128"/>
    </row>
    <row r="31" spans="3:11" x14ac:dyDescent="0.25">
      <c r="C31" s="128"/>
      <c r="D31" s="128"/>
      <c r="E31" s="128"/>
      <c r="F31" s="128"/>
      <c r="G31" s="128"/>
      <c r="H31" s="128"/>
      <c r="I31" s="128"/>
      <c r="J31" s="128"/>
      <c r="K31" s="128"/>
    </row>
    <row r="32" spans="3:11" x14ac:dyDescent="0.25">
      <c r="C32" s="128"/>
      <c r="D32" s="128"/>
      <c r="E32" s="128"/>
      <c r="F32" s="128"/>
      <c r="G32" s="128"/>
      <c r="H32" s="128"/>
      <c r="I32" s="128"/>
      <c r="J32" s="128"/>
      <c r="K32" s="128"/>
    </row>
    <row r="33" spans="3:11" x14ac:dyDescent="0.25">
      <c r="C33" s="128"/>
      <c r="D33" s="128"/>
      <c r="E33" s="128"/>
      <c r="F33" s="128"/>
      <c r="G33" s="128"/>
      <c r="H33" s="128"/>
      <c r="I33" s="128"/>
      <c r="J33" s="128"/>
      <c r="K33" s="128"/>
    </row>
    <row r="36" spans="3:11" x14ac:dyDescent="0.25">
      <c r="C36" s="132" t="s">
        <v>192</v>
      </c>
      <c r="D36" s="132"/>
      <c r="E36" s="132"/>
      <c r="F36" s="132"/>
      <c r="G36" s="132"/>
      <c r="H36" s="132"/>
      <c r="I36" s="132"/>
      <c r="J36" s="132"/>
      <c r="K36" s="132"/>
    </row>
    <row r="37" spans="3:11" x14ac:dyDescent="0.25">
      <c r="C37" s="132"/>
      <c r="D37" s="132"/>
      <c r="E37" s="132"/>
      <c r="F37" s="132"/>
      <c r="G37" s="132"/>
      <c r="H37" s="132"/>
      <c r="I37" s="132"/>
      <c r="J37" s="132"/>
      <c r="K37" s="132"/>
    </row>
  </sheetData>
  <sheetProtection sheet="1" objects="1" scenarios="1" selectLockedCells="1"/>
  <mergeCells count="12">
    <mergeCell ref="C36:K37"/>
    <mergeCell ref="C2:K3"/>
    <mergeCell ref="C25:E25"/>
    <mergeCell ref="F25:G25"/>
    <mergeCell ref="C7:I7"/>
    <mergeCell ref="C6:E6"/>
    <mergeCell ref="F6:G6"/>
    <mergeCell ref="C15:E15"/>
    <mergeCell ref="F15:G15"/>
    <mergeCell ref="C8:K13"/>
    <mergeCell ref="C17:K23"/>
    <mergeCell ref="C27:K33"/>
  </mergeCells>
  <conditionalFormatting sqref="K6">
    <cfRule type="colorScale" priority="3">
      <colorScale>
        <cfvo type="num" val="1"/>
        <cfvo type="num" val="2"/>
        <cfvo type="num" val="3"/>
        <color rgb="FF00B050"/>
        <color rgb="FFFFC000"/>
        <color rgb="FFFF0000"/>
      </colorScale>
    </cfRule>
  </conditionalFormatting>
  <conditionalFormatting sqref="K15">
    <cfRule type="colorScale" priority="2">
      <colorScale>
        <cfvo type="num" val="1"/>
        <cfvo type="num" val="2"/>
        <cfvo type="num" val="3"/>
        <color rgb="FF00B050"/>
        <color rgb="FFFFC000"/>
        <color rgb="FFFF0000"/>
      </colorScale>
    </cfRule>
  </conditionalFormatting>
  <conditionalFormatting sqref="K25">
    <cfRule type="colorScale" priority="1">
      <colorScale>
        <cfvo type="num" val="1"/>
        <cfvo type="num" val="2"/>
        <cfvo type="num" val="3"/>
        <color rgb="FF00B050"/>
        <color rgb="FFFFC000"/>
        <color rgb="FFFF0000"/>
      </colorScale>
    </cfRule>
  </conditionalFormatting>
  <dataValidations count="3">
    <dataValidation type="list" allowBlank="1" showInputMessage="1" showErrorMessage="1" promptTitle="Social/Economic Concerns" prompt="Evaluate the potential impacts of the fire to social and/or economic concerns._x000a_Considerations: impacts to social or economic concerns of an individual, business, community, or other stakeholder; other fire management jurisdictions" sqref="F25:G25" xr:uid="{211FB818-1DEB-4974-8DB3-F290C5A6318C}">
      <formula1>"Low,Moderate,High"</formula1>
    </dataValidation>
    <dataValidation type="list" showInputMessage="1" showErrorMessage="1" promptTitle="Enter Concerns" prompt="Consider: urban interface, structures, critical municipal watershed, commercial timber, developments, recreational facilities, power/pipelines, communication sites, highways, potential for evacuation, cultural sites, unique natural resources_x000a_" sqref="F6:G6" xr:uid="{FC4DCF76-1F1D-45BC-B6C0-EBF5E002957B}">
      <formula1>"Low,Moderate,High"</formula1>
    </dataValidation>
    <dataValidation type="list" allowBlank="1" showInputMessage="1" showErrorMessage="1" promptTitle="Proximity to Values" prompt="Evaluate the potential threat to values based on their proximity to the fire." sqref="F15:G15" xr:uid="{FAB649F8-A778-4E6F-8DC2-D3702BAEE5A3}">
      <formula1>"Low,Moderate,High"</formula1>
    </dataValidation>
  </dataValidations>
  <hyperlinks>
    <hyperlink ref="C36:K37" location="'Final Risk Rating'!A1" display="Proceed to Final Risk Rating" xr:uid="{C8803544-891D-4D4D-9D03-734215AC6A1E}"/>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4457b486-4626-4380-917e-1006a7d82445" xsi:nil="true"/>
  </documentManagement>
</p:properties>
</file>

<file path=customXml/item10.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e 1 2 7 f 2 4 7 - a 9 a 1 - 4 d 3 f - b c 6 5 - 5 d 7 d 3 b d 7 d a 8 a " > < T r a n s i t i o n > M o v e T o < / T r a n s i t i o n > < E f f e c t > S t a t i o n < / E f f e c t > < T h e m e > B i n g R o a d < / T h e m e > < T h e m e W i t h L a b e l > f a l s e < / T h e m e W i t h L a b e l > < F l a t M o d e E n a b l e d > f a l s e < / F l a t M o d e E n a b l e d > < D u r a t i o n > 1 0 0 0 0 0 0 0 0 < / D u r a t i o n > < T r a n s i t i o n D u r a t i o n > 3 0 0 0 0 0 0 0 < / T r a n s i t i o n D u r a t i o n > < S p e e d > 0 . 5 < / S p e e d > < F r a m e > < C a m e r a > < L a t i t u d e > 4 5 . 9 1 8 0 3 6 6 1 9 1 3 5 9 < / L a t i t u d e > < L o n g i t u d e > - 1 0 2 . 0 5 4 6 7 6 3 9 4 9 8 8 3 8 < / L o n g i t u d e > < R o t a t i o n > 0 < / R o t a t i o n > < P i v o t A n g l e > - 0 . 0 8 7 2 5 1 6 7 0 1 5 2 4 7 0 8 1 7 < / P i v o t A n g l e > < D i s t a n c e > 1 < / D i s t a n c e > < / C a m e r a > < I m a g e > i V B O R w 0 K G g o A A A A N S U h E U g A A A N Q A A A B 1 C A Y A A A A 2 n s 9 T A A A A A X N S R 0 I A r s 4 c 6 Q A A A A R n Q U 1 B A A C x j w v 8 Y Q U A A A A J c E h Z c w A A A g E A A A I B A a w 5 M Q c A A D u d S U R B V H h e 7 X 3 3 k 2 T X d d 7 p 6 T Q 5 5 5 m d u D k B C 2 A B U I j k k q J o q i i K P 8 i S q C p X u U r l U P 7 F / 4 H / B f 9 k V b n K 5 X J R k i V Z L l I i R Z H I O S y A R V g s s L u z M 7 O z s 5 N z 6 j z t 8 9 3 7 T v f t 1 + 9 1 m O n u 6 Y H 8 L S 5 e 6 u l + 7 9 3 z 3 R P u u f d 6 f v H G + 0 n 6 F 4 A z 5 5 + i 0 2 0 R i s f j l E g k K B R N U s C 7 T 7 e X f H S 6 K 0 Z f L / r o w Y Z X f T a Z z H 4 l t b 4 k h e M e q v E k K b F v n T T g q y G K O 5 w v F N 8 5 F e b f J f L y 9 3 y 9 5 K f d i I c e P x G l V + 7 W q v P n e 2 N q m 9 j 3 0 O y m l 8 I x D 3 2 b / 8 Z j / b 2 J 5 R 0 v f T b n t 4 4 K B 5 7 h x Z N 8 H 7 y P 7 / V 4 n L 4 9 D V z / c C Z A W + G a 1 G e H 2 v b p V F e c / P x l r 0 7 U k 9 f r p U D A Q 9 s L H + L F q s 9 8 k / E v g l C 9 w 0 / R 4 / 0 h R a b 9 / X 3 6 Z N Z P O 2 G i J 0 5 E K M h E i S W I X p 8 I p o j 0 3 F i E V v d q q L + Z L x j A 9 R s P A 7 S 6 y 5 J 3 C N S w 7 I F A w M t 3 a t U W O N s d o 8 H W B H 1 w P 0 j b T C g 3 4 M q 3 R i P 0 7 l S Q R t o T N L 3 m p b G O O K 3 w f U G 4 D w M / t y l P D k X o I Z O 2 s y F J r X X 6 H e Q i 1 4 c z u F / 9 u / g c n g 9 3 + f z J G L 0 9 V W u R y k u 9 j a t 0 7 9 6 E + t w 3 F Z 5 / e P O D b y y h x v p 7 a D 4 2 T C + M 7 l I s G i V P T Q 2 9 d D v A p E p y x b N Q n w y p z 7 1 5 L 0 A R 1 j 5 A e / 0 + P T Y Y V f s C U 2 N B S 3 1 w P 8 A k d B e w f P j u a U 0 m E y a x c u F x v r e P Z w N K O 3 n 5 F n A f b 9 w L q m v f Z u 3 y 2 k S t + v 7 3 p 4 P 0 9 E h E n R c t V y z w P X u x G q r 3 p 1 W v G 7 H W Q z X c U O n 7 k M 9 g q w j G 7 x 3 F 7 / d R W 2 O S 5 q e v q + v f R B y u O a t i n D 5 9 i e a i w x S N x u k 3 X / n p t X t 1 9 N u v N Z m A k b Y Y z a x 7 m W D B F J k g o C a Z Q C S 7 + Q f T 7 4 X x i C J k s c C f 2 M l 0 n + 8 B p L C f h 6 a C 9 n y W t a X g y a E o t T H h A d w r 4 P f q + 8 P f w 1 y E d s E j g k y 3 2 X Q E U a 8 x + X D d f s t a k 7 g D 5 K z 1 7 d M r / B 3 Q Q o D 9 f Q j w X o S 1 8 t 6 k w C q A m R 2 N x m h 1 i 6 i p 7 0 n 1 u W 8 i v p E a q n X w S d r b Y 1 + H K x H F X s E C 7 I s g Q / B + h 4 W w P p D 5 m V z Y Z v P q A / Y h C g G E t y m 4 T 1 e Z F M B 7 r E F 6 2 a Q c b Y + r Y 8 H 0 m o / N u L g i + 1 B b I q W 5 4 N v A x w F C 7 D 9 9 t e i n R / q j S u g B 8 z l O d s b V d w g S S Q 8 T M E k 7 0 R p l r g 6 3 x V O + T 6 E Y a G F C M P H x m w K 7 t v r o Q Y A 2 W F M B p p a S L b Q U t j 6 f j 0 3 A G t p d Z L / q G w Y m 1 I f f K E I 1 9 V 2 l c F i 3 i G g Z U Y Q g 2 J 7 s j N H d Z Z 8 6 t m s F o F A y A U t L S 7 S a H F D + R q G Q 4 A Z w p j t O g y 1 x J a j Q R i a + X P D T h d 5 Y h i k Y 5 J 8 5 1 Q 2 B 9 t D N e T / 1 N O 3 T 4 r Y W 4 K s n o t R S p 7 X X 2 p 6 X T d d M / 8 / E Z 3 M B u t Q b V Q R b Y 1 9 x i A n 2 K p u F k P 1 c j 4 / f Q 1 D m f E + c P 5 v + o E k s 8 3 6 d S I U C Y o l f F V n 5 m B J c R 9 8 U e P 7 x r W 8 O o R p 6 r l I k 4 k 4 m A C 2 1 R O N 6 m x L s e C d Y U 6 Q / V y g e z j 6 k g c E B t Q 8 h g j P f w 9 + 3 x h r g T H d M k Q Y m V 1 d j g o X e m X B O h N 7 f T 7 D A 6 c / v R D x 0 n V t 9 R P b s k L / d Z C 1 z 3 d K S O B f l 3 w 3 Y y I m / f 2 c 6 Q I / 2 x 6 i 5 N l t 4 Q S w E Z j 7 m 3 w I g / 2 6 v A 5 o K U V G Y l y b y k Q o Q Q p m k 8 v O L a 6 + Z o b m l R e t T x x v f G E L V d 4 N M 2 s Q T I k k R 2 E m D u o Z / U S y Z p q a m a X R 0 x D r S g n i W W 2 0 E K 1 4 Y 1 7 6 M A I T o Y 9 N u Z t 1 H e 9 F M Y j T X J t l X Q u R R h 8 q f H Y 1 Q d G + N m l v a r E 9 o L D A h o Z F M n O 2 J s X b T W u h z 1 j h L O / p H 4 V t B U + 3 w b z X 4 k 0 r z w a f q 5 8 + C 5 B O s n Z 8 a j l I d X z M x u e q j D S Y n G o R 8 a G S z W A I e d g i B T F I B c t 4 k F Y o m l Y / a f A 9 o Y X F B f e Y 4 g w l 1 v T h p q k L U d z / h S K Y g O 9 T o r w H 0 c V K F x A G 0 y L 6 a 4 h 9 9 f n 6 B + v p 6 r S O N L 1 j Y L / X F r K P c g H k I / w c Q n 8 0 O + D k d D W l N A r 4 v 7 3 q Z O P r v A l 7 2 D 9 k v Q l Q P c I r i Q X 7 R W A A S C b z I 9 w h i 4 l 4 R l Z O + L h M g H 0 L g 9 Y F 9 u n 4 / q L Q 5 T F I n t L C 2 O 9 E K D Z 9 p X o I o W 2 H 0 U e l A h g D n z a 3 4 V E K q v r Y o T U 9 8 r q 4 d V 3 h + + f b x J R Q q o 7 b z 8 Z y a S b Z 2 8 0 r O F 4 P Z 2 V k a H B y 0 j o j W 1 1 a o r b 3 T O s q P v b 1 d e r j b o j o + 4 b t A Y 0 E z Q f A t G U s B L f y 3 Q D j W J L O b P r q z 5 F M d r r V 8 D E 2 G f U T f n m B C g I A I Y L z P G h I N h m g H B C Y Q o D A 1 m A D v A 3 4 a g i U g B A I m E v Q w g S A D 7 h U a z A 1 m v 5 o A d Y O A D Q I 3 J k x S m U V I 1 d I U o + X 7 n 6 n P H E c c a 0 L V d T l r J p N M M H 9 g 9 5 u d t A c h 0 9 r a O r W 3 Z 5 p i w N r q M r V 3 d F l H a U A T w T e D z + Y G m H o f P g g q X 8 n E 8 0 y K 2 2 y a Q Z g l p A + h t S L + 6 p n g / 8 F H A 6 S x g K 8 G P + 7 T h w H 1 G U T z J D T + + k R t R i b H i y c j 6 v f f n N R a B N / x 9 l S Q H m H t 1 c j k Q v T w V G e M e v i 9 h W J p P 8 0 N 0 L T Q u H b s s n / 2 P m s 6 E y a p A L u m q g 9 u 0 8 b 8 b X X t u C G / w V y l c D P z T D L p L f s P h y R T K B R y J B M g Z N q L Z J p 8 a P X t Z F p Z z n S 8 4 2 y 2 8 R 2 p f T / X h I T Q E b m D W Q Z t 8 z T 7 O 4 C Q C W h i 4 U U j A S E 2 N S / I B D w 6 E K V 7 K 7 4 U m Q C E 3 a H d B M g M E T I J o P k 2 2 V S D n H v Z H L 6 9 7 K c 3 7 9 X S w m Z + M Y G 2 h W Z E M V O z G t h 0 R L T S h L 2 O p P 5 Q l 7 F Y n N 9 l E 7 X 0 j K t r x w 2 e X 7 7 z k V F V x w M N 3 Y + r 0 L i k E q E y p A C y F U D o 7 O c K B S p Z W t B C g L 4 d t P A i z D C X 4 G M h 0 o b A w O l O 3 Y r j O 5 0 A b b X P R H O K x t m B f h + Y f L m A P q u J F f h N 0 a x A g Q n 4 Y / b I H f D u d D A r m F I I W l l D 4 t 6 m 1 3 3 U 3 Z B Q o X p k X Z j I p a k C A R / F t 7 6 g R D z 3 8 1 U b P L 8 6 Z o R q 6 H m c N Y Y O j a O U k 0 x A N B r l y n U 2 d 1 a W l 6 i z q 9 s 6 c g Y 0 C / p 4 A G Q 1 n O 2 O p z T J b j h K 0 W Q t t b H w m U A Q Q T I g A J D C H p U r B P g L + F l I p w L R c y X v o s O 2 q 5 E b K S Y + t J e p + Y D 3 p g P K f D s o N G e y i Z m L V M G g j y K r H 6 v z x w U H f 0 N H g J Y B a C Z t G h S i m W D 6 H I Z M y 8 s r r m Q C O j q z f S c T 0 A g g E 1 p + E V A h E 9 B Q G 6 B W B 0 1 k j 6 o J m f B / a L x 8 k I 5 m + R a Q 0 4 1 M z 4 / p t K Q 6 N h 8 / e e B X p p 6 d T M C 3 R r J D 7 c U A 1 e B U F / a 6 w x Y F 9 R u N J t h P f l y d P y 7 g 2 s F r r / 7 S c e I S 7 e 6 y 3 2 G Z e S a h A N m a Q I h Y f A 8 4 5 Q B a f 4 S Z 8 + G T j 2 9 Q V 1 f u C N 7 a 6 o q 1 5 w w I Z l M w q c w p 9 A E 9 P 5 7 p t N 9 Z 9 v F 9 a 2 2 L k L g 8 A f w O J + D e o W 2 c h o + Y g H + F 6 O E 9 K z I H f w z 3 c s 2 B K B L Y Q D L t W s i r N N o 7 U 0 G a W U t 3 R q N h w H m Q 7 b B w q i e z D q W g f v F e 0 F E P q 8 R J J q q x e H 7 1 7 s e H f 0 s V Q K D t M Z X o m t x P U J w l S l 4 8 I F s T c k 5 a W 3 S 6 o n 8 F j r 6 k + a C f p I v t + 9 G O z H y 6 6 x 9 e p 6 t P X r W O 3 I H f E F O l E C T 4 Z y W p V Y A o 3 t d L P j a 5 Y i o 8 j l S k X M B j 4 S f f u h e k 5 5 i g e A Y k x L o B Z L B r H P R B S V Z E L i B K i O E h Y n 6 a f W i H A Y I p i B z a Y Z p / U m D 6 I f e v s d F D m 3 O f q O v V D M 8 / H Q N C B T s e S 0 X 0 u h t j N L e h X 7 w b o X A M z Y C + F Q z M 2 2 E i o Y 8 G p t c A C y y y F g Q N X L n o 7 x E s L i 5 S T 0 + P d Z Q b h R J K O n 7 h 3 K N D d m m 7 h p 9 j n 5 o s c w + B C J h T E h S A e R b e 2 6 a 6 u j o W q P S 9 r r O 5 h 3 F S d 5 b 9 j m Y Z t D E K + p O Q k h R k I i A U j v x F E A M A w Z B R D 0 0 n Q Q p 0 7 h Z C M A H + t h D T M x + c 3 p 2 c E 0 L B p 0 I J B J j I e 3 c o H t 1 R 1 6 s V T K h P q p p Q D T 1 X a G 8 v d 0 Q P L S g E F v 0 2 o + 0 6 R I u o 2 m v s X E N I r 5 6 I Z P W F m E C n J K J y o V C Y H e G A a w S u U E D o Q W g B C I N W 2 Q x j C x C p g 4 m G 9 C S Q A F n m e B Y 3 g J x o J F 5 j s x V a D b m C A E x K N Y S C g V d j N 2 s 7 6 h N 0 o S 9 O b 1 p j p 5 y A y B z e I e 4 T K V S v 3 z v Y O K p C g F e B r y 6 U V B K k i K 7 d U N e q F Z 5 / e q 9 6 C d X S e 4 Z 2 9 u o p F o v l j e h B g C H I 5 j l p x a U l z g W M e P V s 3 q U b N z 6 l P / z J j x 0 r 2 o 7 Z m f s 0 O D R s H e X H z Q U / X T T 6 Z O y J r D D f 0 G c G k t i z z 8 O x f X p n u j 6 V T m Q C W Q y 4 f x O 5 n h n v x X 6 9 t 2 m f L v Z l h q h x B 9 C q G G r i B B 8 S j V n j H h T 5 S C X n R U v B 9 K u t r a H Q S v W S y v P r K i a U r / W K 8 p v s U T 3 A J I 7 A 6 V w x g B D H p 3 9 D l y 6 d o 8 6 u / G Y f f q 8 Q 4 p l Y 2 a m h T j b 3 B O + w s L a z Z o B 2 Q q o Q M i C g J a A t T I A A k o e I + 4 Q m g 5 m I 6 B y S V Q U I x C C Z N h d E k A V P D 2 s N f p k 1 Y 7 c R h b Q D g Q s k 3 Z q 4 2 r 9 O 1 + e c O 7 2 L g f 0 9 y r E Q C 0 V n U v i p j t u C 3 a X q J B X b N r j x 6 i t 1 X V d Y M 2 U T C S g H m Q B o D H x P R 2 c 3 v f P u e 7 S 7 s 8 M t N P + 2 d d 0 O u x A U g l v s 1 M M c g 6 + D L Y T 5 X E 9 M b T G U B G T C f B Y S y U P G A w D y b P I 1 G Q o C M x H 9 R i D T A y Y X v g 9 B D w Q c 8 s H + P G I O f 8 5 k z A W n D P P l c B M 9 1 v G A T d b c w Z R 8 s F e f 1 C e 2 U i A L M P 3 D 6 j a y Z a Y a S o 3 D u S M v b S c e V f 1 N e I F C K E C 2 d r i d L x b 4 l v m F B b p 7 d 4 I e f e Q y b e 2 3 s O / D r a O + T K u 2 1 K F i A S 2 D P i b c L t J + Y L 6 h w x X h 8 K + Z a I g A I k N i i U k j A Y r x z j j t s l Z 4 Z j S i t A c G A w J y H Q C J 4 P e A c J L 7 d 1 D I C G A 3 2 I M h m I E J 6 V d n u 8 I p D X o w Z N e h W e 9 S N K k S 5 G 9 7 1 F F 2 j r o c z v s u E 7 a 3 d c q P q Z 1 Q A N k K 7 M d O Q O u O o I A p h G 7 4 6 U / / h M Z P n q K G h g Y V K D D R Y T M D d 7 a 3 r L 0 0 Z L i I H R J F Q z 4 d h P K J Q e 1 L I U s C h M D 4 J i g 8 E A N R u N k N b y o h F Z F I e U q k A g n k + u V + / V 2 f z B Y e q X M D N O P k a m 6 T E Z p U Z c j z v v i E K h q Z C D l G H / N B F H 2 + u s R 1 a W T j 8 S T 5 G w r 3 X y s F z z + / f y O / R F Y Q d V 2 P Z k T 1 h F S A 0 w s v h F D F A A I x z U 7 + C D v 5 C I b A Z i 8 U 0 g j A e c 5 n D s 5 v e R V h o V H s A Q g B g g 0 g E 8 Y W D b U n V B g c w F C M l l o 9 v g v + E v w u o J D g S y H A 9 G q t d Y d 7 r 4 e 5 F / u 7 k 2 N s U S T q 5 / N 5 K b l d X U M 9 u M 3 G z V Z H 8 d T 4 K M J W g 6 m d c q H U Z B I M t 8 e V R i i G T I A 4 z X u 7 u 3 x v 1 k k L e J 7 d 3 R 0 1 n R k g 2 g + k c D L T M M Y J H c 5 I V c J Y J w w q B E A y C D v + D r 8 h Z C o l n I b c F w o 8 5 2 c P A y n T t B Q w G 1 Q p + B 3 M Y O V t f o S v Z M r R U Z a q 8 q H 8 r R e V f S x k k g L I V m A / L g U w L w Q 6 L O + u + G m R N c h B 0 d D Y y C 2 p d W A B r W p D Q y P 5 H X I D 8 V l k m J v A i F 2 M a w J W d t n v s t 4 J f C 4 h l / 0 3 S g X 8 L o I c d h T y y v G c z e E v 6 H R X X G l 7 9 G f J w E W n f j g n 5 K t b X E d B w w t 5 c Z K l o y q e f / 7 g 0 9 J L 5 g H Q N n C O N j Y D K r v b T i g U O 5 z O H R a o c E T c o D 1 2 W c v A j z o I c G u 4 u 0 I E C L 4 S 8 u 4 A + F P w 8 5 D U 6 w Y x 8 Z A V D n / H N B d L Z f I J 8 N 0 S a E A 4 H u O a C i V x a G + X 6 u r 1 + 8 O M t p 3 W k H 5 E L a f W 0 t k f u Z D P 9 I N F o P q o P E n y h G 6 p a 0 c N z 2 8 + + K z 0 k n k A + F o v U z h c W J 9 T O c g E I P k T U 3 W h 6 q 9 0 r x 2 I U O F Q i G r r 6 q w j Z y C r A R 2 m C C I 8 2 b N A z S 2 t K k c O Z A b g I y E 1 y Q l 4 9 D n W n i C e 3 d x 7 a z K o B L e Y a c 3 y I c i y f 3 U o o v w 3 3 P d h M s 6 n 2 F y F G Y u o J b i B q a R z w U 4 o Q M h k k o r 1 N / k T c 5 S M Z w e J K o 2 q M P k a e 8 5 Q L K b t Y p N I Q K X I B M B 3 q A 8 m V b Y C y P T b 3 7 5 s X S k c + c g E I E U I + X A w i Y K 1 W q s I m Q C Q S f q h 4 D O h 7 2 l x R 5 M E M o Y + K K c B i N A m + B 6 n u S E O i g i 7 Q r h f / G 4 h Z J q 6 d 1 v V 0 c T t W 2 o O D b O T G S F 2 A I E W z J W R L + r q V t c 4 L 0 X J D J + L e f u y 5 O o o S g l f / c E R j g S V Z p K X B M i 2 k o D A P N o f V Z 2 r 2 2 E P X b 5 8 0 b p S P g S D z m a a C B t a d Q Q m 5 o 1 h 6 P D z I J B u w H D 3 U g L 5 h j K h 5 t y W s 8 h I s m x T c 6 v S H L X d l + j d 2 Q 5 a Z f 9 P Y O + n w r C W f G a x X Q 6 c j n F K p t g + a v D z H O 2 / t s H L W d p J X p r T y y s n M D I W O N U V o 6 Z a N n H I 3 e S b s D I Y T I R D e 9 b e w R B i U 8 j u B 2 E M E 8 5 h u i 4 A r w D a z W 3 y T A H 6 3 Z A n + O 2 T B + t s N b U H s v U x a y z Q 3 6 y 3 M C s l O o k 0 K H R M f z r n p x 1 0 I j I G 2 x K q P + 1 C r 3 O 0 T + r 5 o D y Q v z d L z H f S k K y j + X f k J p 9 0 4 s p L O W r 8 / P o O / e X P 3 6 b X v 9 i i k d 4 m 6 2 w 2 n O a q q 6 2 r t / Y O B u T l 2 T t G E Q z A M B T J 7 f u S B R c + 1 F 0 H Q p v A D E S Y P U l G 4 J 4 K 3 M q Y l z w f x O Q E n h v L v C c M I 4 H W l I A I y B 7 l z + + E 2 f c b P E X r 6 3 r g J Y g P Y K o A E 7 e + u K G 0 2 E a I / R 9 + j b n G c w F 2 u X A + R p C G t 4 Z s H U V x 1 t 8 V Q v v g O Y p z A y b a C b B v B f b j U q O R f S d o g 8 a W T j p 5 5 R q 9 e K n Z u u K M 8 4 b P c x g g w 3 z S J e q F C f 0 R C G j g e x O N g c w E + H i Y o U j w x b w O r 9 9 a c O 8 3 G x o e V b l / I B c I W i j g P 9 l 9 H a w A Y v p p I M U z o 1 G 1 E A I 0 Y 1 t b J 1 s d U d V Q A j s 7 O l g Q j + l 3 d v 7 S F b X F W l u o V s y g e x B A J l I F / / h r w p 5 R 6 + r R w P P b 6 1 + U V 1 J z A P 1 O o R D 6 E j L H O g G y F d i P S w 0 I C F p z m D E Y P o G x R v b J U t A A 4 s g + 6 h b A V G M Y E G j C D B c 7 Y Z 8 F r s b r p a U d r x q v 5 O S k I z 8 P A x F x L 9 A I M K / g 4 0 m 6 E Y C R y M W Q x M T b k 0 E V 4 E B X A X 7 f T F 9 C f 5 c M 2 8 e g R 1 l o r r 0 + q c L 9 e E 9 o i N y A O o M m s u 8 L E J X E + 8 Z v Y C J P v C / s y 6 Q 2 d t j / H s d S V M 1 A R p L 7 V O + 5 r z 9 w B F A + 4 V E V J A 2 Y 2 k l Q a T I B 6 M s Q n y C Z 9 K j o m p A J / 4 f P h J f l R C b A T i Y g J 5 n 4 S 9 f X 1 9 Q + y C T a B R 2 3 e F z J C c S E l f j d L x / u 0 z t T A W V G m W T C 8 P l c Z J q b f W D t O Q P r T + H 7 o L 3 w 3 a b m h V l 7 4 6 G + L z Q 4 N x c Q n P D S 1 J p X T Y m W i 0 y A S Q D M n S F A A w L I P I G f 8 m 8 g C R g T w e B Z z e E o + Q D Z 0 P K h f w v 7 Y R r K k r V K l S P z o Y I d F 7 M C E f r F H A 1 8 h o + P 4 R M 9 1 k h Y R K 9 w y 6 W 6 N Z m K C 4 I T q N N B D 8 y v c M k i C b Q F H H 4 M X R d A s D E v O X w V h J x N r O 1 6 C c k C W F c K s P d B 9 Q + e s P Y K A 4 h i Y p W / H 8 m 7 G B q C 1 R N B P m R B m B 3 K d q C P 7 a G 1 X r F A V h Q B W m o T d I M 1 I b Q v g E Y E E V b 5 z k c G o h m W g c A u H 1 n H V k n A A T R k r Z J F P 9 E R o J q 0 E 2 B O 5 g i / A c 4 / I I 4 1 5 i N 3 Q 7 7 Z j 0 y Y M x o 1 N e g g B i b G x M A 9 M X W w e q E E J 7 A A N U w v t P b I 6 c P b A M m h w U A i H G P U r O T O Y a C i v L K d c C Y 5 D g q Y d 9 D M C I y o b P S V T L L Y A X J E H I I 2 0 M r I k H 9 r s l Y 1 W i Z k m j P U A x o Q 9 A n + j u E n 5 g J k R M u J / s 1 9 3 o 9 5 9 F J D l Q Y / F W 6 i s q W l 7 z T 7 T c 6 h 8 m o A w u d o N e 8 b k 7 n k g n T O H g Y w c + w T 7 g M y Z 8 T c v I 6 U Q b O B 5 D C X 1 v b 0 O C k M D c F 5 v M G h 1 j g 9 2 P A x 4 f g 7 a 3 M L v h u Q + o Q + o 2 7 r t 2 H m b Y R Q d z q c H o r n b o d h 6 Z l z a g C Y J g 0 N B h Y v w H P a g z p v W O O w Y A 7 C B A T 5 4 F c V B c i R 3 l A I Y U c H 2 S t 3 8 b z 8 8 c 3 M J 6 8 A v M 0 X C g p G H C X J E E U z 5 w K 3 A 1 f w C g X R S I Q C w d y p N I e B B D A g b P B n T r L G x H I 0 5 r I 3 A N a j 6 m D C 2 e e Y K B Z Y + / f u c m b U 0 B 7 S N 7 G w X U O Y l 8 I N + f I M m 4 M J 1 f f 3 c F O T C K R 0 q 3 7 T N w M k M A E / T S U R 7 6 M b J k F t t Z V f x C 1 3 U 1 M m 2 E P l g q M k k B 1 b k T y t s L U V l J N M g L y Z F f Z p L r A / 9 c 5 k U I W d E T w x g a V B R 9 o w Y 2 6 m G V s s h t m 8 N M k q G e 5 O A M l z k U k A / x C r 1 z v d 1 V b E m y I T U K w o a N n R 3 4 w 9 9 f z x d n V c S b D U 4 C Y q V + o 7 T 7 L T m K m R q o l I A C o e 0 T W z 8 1 Z m W M 2 F + 1 P 3 r L 3 8 i M c z T Z 5 8 Q B I o / A 4 0 z l g s D v M 7 4 O 5 A K H P 8 0 u 7 O t s r A Z o t a 9 Q k B 8 E / w N 8 X i C p t + o p U e 7 1 1 P + T l 2 2 L U k I K l I A G b I x e J 2 W M U e v h i G d B w G d n l x k 5 9 I D C Y v 3 k 3 l S g 0 q q J I l E g 1 m m X l A o S + p E o D 9 j 8 n x Y c N D i H A n 9 l X 6 n D A 8 O q 5 G + R a C 7 a 3 i M 6 N h y i H / 7 Z 2 p W h X t w / s E z M i e a E o s j w O g / w o m I s Z 6 H R Q g F X N U f Y 8 T J C 3 K B J J q M c Q E w M S i W I 8 K Q N f E p 3 M O Y 8 K s 7 Y G R k h f 9 T T h E f p 9 d / s p d X F 5 R + e B m 7 l U T 4 J u 8 O B 5 R Q w 2 u z w Q p z k K J 5 S / d Y D 5 K r l G + i M A J / P 5 s o S o E C D 5 g T g d A g h j Q A I J w O J r q T w O c w s 8 H Q V 2 R a V V Y b A 5 a C e 9 G J u D E a u / I L 5 S 1 g e 0 Y 7 y h O a 5 v A L 2 Q 3 y u i m c E 8 f K w e 4 h v H y K 1 O C j Z 1 V b + 4 B W L w Z m g l a A G N 3 U N w A L Y a W y c S D m W l r L x M m K R u b c l e 0 m 3 k F I J c O U T N M 6 g / t g c g b o m L A f i K W 0 U d k R i r R l 3 Q Y L M 3 P W X u 5 g c 5 m e S X Q k J j q G Z k k X l Z z O A 9 t j + j k e G e M 2 u s T q o 8 N t z b a U b h d m k t u 5 B J L F 4 X Y N 3 O S x X K V i m q o f V + 3 0 k 5 A 7 h d y y J o v A c y 5 v j 0 5 l v U 8 3 Z 0 d T T s x l F 4 h / i D A / O d u 5 h W A 6 x j 3 h K x 4 A G Y g p m Y G 6 u q 1 J s E w d k w B j Q n / A W g x a L f D o D 3 H W l g Y d S y d u V g D S 4 B 0 r l h 4 i 3 Z 2 d u j m z S + t s 7 q v a j P k p b 1 o j U o A 7 s + z S E K h k J p S W / 5 f p Y d 1 V N S H g n v h p J W q g U B 2 I D 8 O n Z j Q A D D 7 B O a d I u v b h D m 0 u 5 h n w k c l 0 w H 4 a i G 9 D I 8 T Q C D 4 R D I J J i A f D w T 0 v a I v C a l B I N U C 3 y e y G 7 g K U o D 5 W W y g A r M 5 u S E S T 1 K / g y + F j I / N j Q 0 1 p c D 4 + C i t r 2 9 Y V / Q 9 n m 1 b U u / 4 f E + 8 R E P 4 5 U 1 A P 0 F z V 9 a P q q j J B + U k h J J S z X h 3 W r R U k n 7 2 9 6 / S 7 O z D V M Y 0 Y K 7 d C 5 i 5 e / a + k l z A R z E N s w B z j B e i T Z D A + 9 W i F n L z 7 6 d W v W y K a l 9 u L + Z J r R P 1 x r 2 0 w C J j A Z q h W M z P z V p 7 m b j Y m 0 l Y A U g N L T E 8 P K z 8 s D d e f 9 O 6 o p H w H X w a 5 5 z y k + Y V r W z B v N Y y W O 7 i / T f / / j / 9 F 9 4 r O z w 1 f o p 7 2 q t q 7 F M + w F z 6 2 1 + 8 Q r 7 a V n r m q Q s 0 2 N 2 o w t e I 5 N 2 + c 4 f e e O M t a m p q t J a d 8 V K U Z R p z M A C b 6 + s F D Y c / D K C l k N Q K S I o U U M f t A E i K P D / 4 f 8 i / s 5 M W m g s 1 0 G c N G C w U A X / A U V M 5 N Q D I H t c d z L q + E b D p 6 + + l D d Z Y j Y 2 N K t s c X R M I Y L z i k m G e D 1 k N l 5 K t f a W Z U v v c k j f V H T z g U Q w 8 r 3 7 6 V U U k O 9 B 6 l r a 3 9 5 U w 2 s P m J r m q i W h w n G H r 4 4 4 Q C D C F 1 g 5 k S m x u b d G d O x O 0 s r J C j z 1 2 h V p b W 6 i e f R q Q z U S x E 2 g W i 1 9 + s k t t 7 e 3 0 x G A 0 Z x I r U q w Q t K j j z 2 B I C J J S S w k E V u A L Y m 6 J S D R G b a 2 t 6 v z M z A P 6 4 n 6 I g j 2 X U / 1 c B z X 3 7 I R C p k Q i g Q y c B O 2 r L R O a 9 w e 6 D t f 3 V S g 8 r 1 W I U N R w 1 j H d y E 6 g a i I U F m K z Z 3 e 7 Y W t z Q 8 1 e 5 A Q 8 b z g c p j X W W n N z 8 z Q 1 N c 1 1 v E 8 X L p y j j o 5 2 C g a D a i 1 f k A y t v 5 r J x 9 7 y 2 i D v D u 8 T B I 2 y w E Y i Y R b W W V r w n q M / e K J R D U 7 E b E X m V 2 E W W h n Q 9 9 5 E n N Z D X g o E t S Y t 9 H n h E 7 V Y 5 H A D u h 4 w M B L Y 3 N x U G k M I B b x 7 i / 0 q b z d 9 7 4 z O 6 i i V h t J E w s x Z F q G 4 I A 3 p R O U I 9 X V h E n N I J G r P c I X H l Q B A E N y i f d V E K K T J u I 1 / c g I 6 M t H 3 U g r k e w / 5 C L e 4 t E R v v f k 2 X f v u d + i 9 9 2 / Q c 8 8 8 w e Z p k 5 r 3 E A v L L W 5 7 6 J e / f o X a + 8 / Q 3 t Y S 9 Z 9 6 k u o b m l W + I M y 0 f L m A 0 A L m 6 o p u w H P 8 9 V / 9 D f 3 w 9 3 9 A L S 0 t 1 l m i 3 3 z p U X P 3 f e d y A 3 0 6 G 8 j I S i k W q X c B u Y K J B 0 J Z W g r 3 S a y l O t j f r a 8 t M g p z A H h e + 6 w y h I r 5 z 6 h W 1 J x 3 D 6 h m Q u V L k M 0 F D F 9 H q s 1 R A B F C Z M u b a 0 z h v a 6 u r V J 7 W z u T y U c f 3 p y h 2 r Y R 8 r J G R B r U 7 u Y a T X 3 + M g 2 c f o p a O g f o X 1 3 K L + D h c E i R w l P D v 9 W q 8 + a W F + c p U F t H t V z 2 9 v b o l / / 4 T / T M M 0 / T 6 N h Y S v C x A D b e 6 p 2 P f k O n n / i + O n c Y y P f i G W H y w c x T c i Y a i o m F 8 P 1 A d / n 9 K M / r F S C U l x 3 Z v e S o a h 1 B p u N C q G u n 9 r i y i u u q Q 0 p R U 3 P u + S h M i F a b 2 / R S X 0 t C x Y o K B Z Q 8 U o K A x f k 5 6 u n r V / v I l H D z n d 6 4 F 1 S d r Y L n x 8 L 0 5 q Q 2 t / D u Q 7 t b t L 4 w R U O D P X R l y M N E y T T t M E B y f c + j x m y Z 0 E S q p c b G Z n r 1 l d f I h w B E b y e d O X u O p i c n 1 P m u n l 4 V J J E V E b f W l 6 m 5 r U v t H w Y m o Z x M P h C s h j X X U F 8 F N N T r n 9 0 u u w T X d p y m 9 X W 9 o o Y 9 y m c S y N y v B s B h R p g c w p E L o d B e 0 a k 5 A m R q P z o Q U 1 r l s B 2 v + Y C E 1 U + m u Z X 2 6 Z H C F 3 u j K s K 2 v F N D n 1 n 5 d V h 5 A x k d 7 3 1 6 j 7 7 6 7 G N q O f V d a u 8 e U P c H I M j w / L j 7 f H r z 8 w v 8 L m o V E d F w q k R d r n e J D J a m r y k T a U L p x l o T i c 0 9 g 1 Q e 9 q N G + s s v X 8 U 1 v w c E R u e a J B J U G 4 F M Y L g 3 A D L h P i c n 7 q T u F w E I V J w A E T 4 T M t t P I Q C Z g H K T C f e + v F 1 D 1 8 5 7 K b j 9 l d K + I B M g s y G h Y G U P k O v y + d P U e f E P 6 P 5 n L 9 H 6 y g J 5 k z q 7 H Z E 7 L G b t B B D n p V f f S m k 1 k A n Y 2 9 M r t 6 8 c c s G 6 f F D V w / / D V t W U 2 t G l U r J W k T k l i p C v q g G m y h K g B R w 7 e T r V E i K a J 8 I C y G Q r A q e F 2 I 4 a M E X P 9 O j O 1 + c e H + V n q a H N j X X a 5 n u d e z i j P 8 S A B s G Y K 7 9 3 n 3 7 0 e C 3 9 7 o / + m P 2 s A F 1 / + a 9 V p A 7 J t m h L s B q 9 H f 9 8 Y 5 t + + I N r 1 p H G w v w s 1 d c 3 q n 1 o e / 0 G y w d N G 4 t I e k 8 X H F v y W M 7 C D W P 5 / 6 E C K t V C l A L F Z m i P j I 5 b e x o t r Y d f x P k g w K r 0 d k j 0 r B Y r P d u A + 2 x q a q b + g S G 1 y M G r t / b J v 3 N X X Q t 4 W T 7 4 T y 8 N E v s e r T R y + R r t b K 1 T L V t u m O o L K 3 E I d l l B / + r T M G 2 s r d F S J P P Z e / s G V e A C 2 q m 3 f 5 A a g n o W p 1 I i J V v Y G n K m z l s F + 6 Z M l u t f R U w + w z o 6 F j A n k S w E T o 1 F J H z 4 f g + 1 Q B u 3 6 k s L C 8 q x n 5 y 4 T R N 3 v q b 7 0 5 M 0 M z 1 F W 1 u b G a a n v Q M Z k J G 2 k u P n h i / m W B z 8 9 b T v a 6 Q z X Z n L 1 i C I 0 d z R Q 4 v 3 P l H B D n y n k O L / f r B N / / W / / U + l l f v 6 B + h c X z Z b 4 F 9 i V f 0 E m 4 R P D 0 f V v B e l B u p A / 7 P 2 r T o x z 5 m z 4 Z Y L F T H 5 8 G z y k O b D V i u c J p x 0 w / T k v Z Q p a M L u V x 0 E a o E 2 9 u G 6 e 3 t p Z O w k m 5 1 n 6 O T p s z Q 8 M k Z D I 6 P U 3 N y S Y X p 2 5 s g G z 4 d 6 / i 0 M 7 9 g P t G V F 8 B C Z 6 2 7 2 U V 1 L l 9 J k g u 2 I h x 5 8 / l v 6 z / / h T + l f P 9 d N 1 y 4 5 + 1 Y z M 5 M q S L C z s 0 2 b I Q 8 t s U l Z e k D I s L G 2 I J L s Q + Z 4 M z P H R L b J Z q k L 1 4 b D 2 R K X K u d P B o p d u a K 3 X 4 e q 7 W g y O j G B 1 Z V l a 0 8 D D v z u z g 4 t L 0 L 7 3 G M / 5 o G a A / w w R H R a H V G w v r Z q 7 T l D J v V P e o I Z 2 g l A 1 A 8 T / 1 8 8 2 U s L 6 + n 3 g 5 H N f / j D 5 + n 2 V O b c 5 X b s x / U E M 2 v 7 n X T 9 Q f B Q c 1 2 4 Q X N H s U f / U z K H r T 7 G C W S n O M l n K Y v S 3 O U u h a B a t F a u c U h O c F u O x o 6 2 9 g 7 V 2 S t A G B l L h 6 J v Z m R s n P 2 Y E 0 r D l G u y F / x + Q e + Y 2 W T / F A Y I A k O t U T X T L I C v e u n z E P 3 6 r d t 0 + X S 6 U b l 7 + 1 b q d 2 Z n p p V G G x g a V V O I F S o L B w J + k 4 v 6 a f 0 / v Q H U J Z 1 F Y Z f N U p e y m 3 w 1 f k w I r 1 u K b y K c z D 0 3 F J M 5 Y f p G d m A w X 6 7 x U m 4 o 5 F 6 9 0 T X 6 y C C + i V g s T j 6 v h 1 7 6 y k P / 4 x e f M m E m 6 f G x A E 2 x b y f 3 e + r M + d T v 9 L J P F a v x q w 5 9 H / t d E y v l S w i 2 9 J C W N f y D v F l y l 3 H O k s t y l b I H J T z e 8 g 5 h K A c g H G s 2 E + 2 w M H 2 d Q g C f w w 1 n u 2 N F R 8 o g 1 O g / i 0 Y j K m X I D U m E 0 4 2 5 L w T 4 u + s f f U w J X x P d / v h l 6 h g 8 Q z 9 + p p + e u P o k j Z 8 + 5 / h 8 P h + W 4 v G x G m + j q D H P R a k h 5 F E F t M J G U 0 g f o + C / g 7 R C R a L s Y f P j C A h H e 2 c 6 J S a G l C k H A V e J l z k g s 6 0 e B F g O p p R A N j v 6 z x D t 2 9 v d t c 5 m w h v f p M D e p H W U C U Q Q 7 0 6 v 0 l / + n 1 d o / M J T 9 O M n 6 m j T W g c q F 9 A 4 5 Z r g p j S A 9 u H / 8 / / S B a f N Y 1 1 M 2 S z H v 7 J r q O O E S 3 3 O y Z N w 9 t E J K g D B 5 m Z n 2 F / 4 y j r j D G Q d H B w I 5 m g h c A L O I 1 / N 7 X o u t H d 0 q v n Y Q V r z 7 / s 7 G y l a l 1 5 f C d f Q G Y t w P T L L / + O / + y n 9 0 Y 9 e p B 9 c 0 R 2 1 w 6 M n 1 T Y X i j G J D w o 8 A r 8 p 7 K k D 9 Q 9 b d S G 9 r 4 7 L j L L 7 U L X N h 0 9 + r B S w K p 8 b 2 l g I B S B Y / + A Q n T 1 / y T q D e k s q M 3 H 2 Q W n W J o K W h D C 6 C S T O Y 0 U L 8 z q 0 A U L T h Q C k i r N P Z P 7 9 G T Y l G / d u 0 q M d c + p 5 c A 2 p V w j X A / V s v v W 2 p 4 M m b v c G Y G l Q L A G 0 E 6 2 h B 7 a V O E o J R R K r K N J Y p F L H c l 3 v 6 W u 4 5 T I W 1 l A O Z 0 t Y w l u F r 0 x x n A H h g p k o Q m Z m d B 8 E G O V a L E D C Y v y E p c V 5 S + D S u H j h H H V 2 t K e e Y x s z V u a A G Y 6 H 1 o a v B W C a N A y 5 R 2 i 9 k F l 3 D w 5 N F E U m s 4 A 8 y X 3 r m i Y W i l 0 + S 1 3 K H j Y / T n C b B a i Y w W 9 9 / Y N q a w 6 T y B W x c w P 6 q Q 6 C Q o e O I E i B m W 7 t W s a + T j C C C j A t 3 V D f o D P X 4 W N C a 8 N H w + c f 3 J 9 W M z k t L s x R b / 3 h F v N 2 h y a J J o p i j d p g q 8 / L v j V c i I v I Z b l K 2 U 2 + H F Z B 1 c F t u u K N l T m a N S a y z w W J d i E 9 5 5 1 J H X 6 e f + g 8 U 1 A u 5 B L i f J i Z d g 4 s m D B n b z L h F K 1 z y 5 5 H h 7 T 0 w 6 H j N h r R n b 4 w R b H Q W 1 f D P s 3 G R m h x r z y R X s 0 R T R R F I C G Y R S 5 N K t u + T T 5 L X T x v 3 5 r k X y k f v M F m 2 g y 1 q 5 w 0 t N Q o 6 s E Y s g X M / a M C 5 r t z S j v a W F + j 1 r b S r u S g l l 3 h Z 8 Z 3 + / w B R Q K k G a G z N 8 J m U y Q U p q 7 u X r 7 m 1 e H n 5 s z M i 1 z A O 7 Y T A + d A I m g + C H 9 t E W t a 4 T 5 z + U s A I o e Y Z N P + O X T o l i t a r W Q J Y 5 5 4 q w Y U o i S w r 8 d D Y R y U m r B F x k R R g h 6 5 W F 6 f v u y E A n a T o 4 p Q 1 T 7 8 H b J w z W H R s / 8 P n a i L 3 E L B B v t O r e 0 d 1 p F e e Q Q m p B 3 l G F A I Q F b 0 c P c 0 o Y R c m k R 2 Q m H o y D 4 9 e u n g + Y 6 F o C I z x x 4 X u P F Z H O 3 j A A g a t N C D P G b f 5 N 3 b 1 l 5 + o J v A J B N g k g l w I h O A q d h K D d X w g l A o M O 8 y T D z d Y M u 1 1 D 4 X J F U 5 y W c p i 4 O B U 3 r g h 4 4 L 3 r X m O z A B R x s a N h + q Y W A h T C 7 k C Z 4 Y G a P 7 0 + 7 r V Y 2 d O u P q R 9 k T e Z 2 S b p e X F q y 9 3 P B T l A Z c V t s 4 D C y 6 G E R K F 5 x D U R F P d U 6 T z M E 9 L D n 4 J y D t 5 S 2 K u d j F E R / k s 8 e P E r 1 N b D p Y + y Y K m Z g S / h D g 9 P d H g e G R c d e A A o A + J g z + s 6 P D y B K x k 0 s A / + 7 O 1 1 8 6 Z r E j f C 4 I 7 w d L n y m h S C J k c S u i q S w X g 0 t r C 8 z P t F y W o 1 Q k 2 x z 8 Q d Z A N R N J g B U B 3 e 4 y V 3 4 d 0 N C k Q 9 b V 9 J T 5 V q j H m k 0 m 4 I O A E L L C o k k u E + H w H p 0 + e 0 F l s Q M m i R A + F 2 C F + 7 7 m R G o B u F y Q d a 9 y Q Z E E / z J I Y y / Z Z M J + f 1 9 z p l y W o V R k g C F U L d Z c O u 5 A d A w j Z 9 2 A 4 e T V h u 3 N 9 G o X T m h s b F I j f 9 N I K k I g s u g G d A h v r K 8 r X 0 1 y D k 0 S 2 Y F Z Y W M F K K n 1 v Q I y K i z S y D a b O E 5 F X / d h b I 6 D f J a y V M T k Y z m 0 9 o 8 H c o V 5 M X L W D U 6 T 6 B 8 1 c g 0 6 F G D k r 5 i r 6 E N y A j Q X p n o G u n v 6 q L d v Q E X P C l m J s d D Z d / M t C J d N F F 3 4 f 1 x A G m a t R R 6 9 r 7 f q M 9 x Q a A u p v K U i a g N y 5 u Q 7 V a s J + P 7 9 g w 3 y 0 x W X G 8 V M M V Y K i E m W D 0 G j X w r m 2 8 M H 9 z O y N d C v Z Q 6 m x A j j Q A G D K x E 2 P + z K i Y A Q R 5 P F I E q K Q F b h 1 l C u Y U C h P o 9 t i f 0 4 F 1 Q k b O 6 r i f B W B y d y k a h a C F b I E G 3 7 m C L M u 2 C / f 1 Q m h r Q j 7 I 5 9 A C H o S q K x Q D N 0 Z W l R F R A e 5 t v A i W F X j b v N J i J G G O P Z Z u 5 P q W e b Z 4 L h P C Z i E b w + U c r R x 2 n S Z J H I s V g a i j W r R P u 0 / J W 5 v H f 7 v q 7 p M m M r P q T s 7 Y T q y d Y v B J C t w H 5 8 V O h q T K g F z X I B m e W D L H h v 3 V y n b 5 1 v 5 Y a D 3 2 g e T N z 5 i k 6 e P m c d a e g W l M k W i 6 l 9 m F 0 Q T I x B 2 t 3 Z Z t + t h t Z W V 9 n E 2 q f E v h Z Y p q / K T E D u H f L 3 / O z z Y I 7 x X I 0 S 3 i 1 y 6 z D v u D m 3 4 C Y m 7 m T z r a 0 9 n V H v B g x p x 7 p X U 5 N 3 a X T s l H U 2 G z f v P q S F p H P f V P H A U B U Q g 2 U H 7 w p b V d C Z q 7 e q I 9 f a p j p 2 M c d 5 P K a e r Y Y S 9 P R T Y 9 b 3 l Q 8 V I 9 T O / h C 3 1 M d n 9 Y 0 r g z H q q C 8 s 6 j T / c I Z b 9 W H r T G 7 A n M r l w N u B 4 R h Y 0 E 1 R y C C L U 8 5 d O Y F 8 x K 7 u b p U m B e C + E N B w Q + k y J K B l L P P N I h I a H U 0 w k I b 3 h U w Z h M p M O + p s q 6 U z Z 3 q t 7 y w f K h L l Q 0 H 9 Q y B E K H K 1 p N W A G 7 N + J R T 5 6 A 1 C J X J F M W x o b s 6 9 r p I d E F o M 7 o O 2 A o m k 5 B r G X i z C o c x s c M w p i H C 7 2 b h 1 d f e k y A T g v u z D P 7 D 8 K I D F C k o F f L 9 Z + H / W P o h l b r l Y Z E s d G + d O n + n J k M d y l b I P g Z d / E p i w o 9 q J h a V X c g H C P T B 4 w j r K D 9 P 5 P w z y + W J Y W E 2 Q L 8 v j 6 1 s 3 r T 0 N z L y E A Y h m 3 b B o W n t p I N p n f q b e W v o H S 3 2 W A p o U 1 m + n S G K Q R m k p 2 z k 5 n z q n I 3 8 1 H u i O 8 v + r m N 2 A R A O 8 f C l u y H X t q J D P f H E L N T s h 3 0 o e h U I 6 X t 2 A x a I F 5 u S U T n j 0 8 S e t P Q 0 z s C A o J D w O l M z U Y 2 I o K o E U i i A W W R R h r K K O L e J Y J M o 0 C a 1 r 6 r s q g 8 q Z f J F Z F r z c Z K p m Q F D c B h p O 3 b t j 7 e V H q Z 4 / n 4 y Y 8 Z F o z D 1 B d c J p X g y X e 5 R V N J w A A X 7 / f m G k K w S K T j C l h U R C n K z 9 d M F i B u l r V u H 7 q v H w 9 + C R K l A q k 3 q k i k 5 O F A 0 l 5 T j h z X t p U w Y j c g W j 4 6 e t v c p h a 3 s z 1 R m b F z n I h y T Z L L B g O i E c c h / a A t N 3 J 1 I a g 8 d O l M y S J p L u Z w J p 0 k E L t S / a C Y U / N 9 D f 5 i C P 5 S k Q c Y f T 5 S l C K D v s 5 6 q Z a F j m E h X 2 w v j R D u k Y G R l P D X p E A i s C C / C V Q D I J K m A L g d r b 2 V H b Q u H W + Q y / q t x Q 9 8 k l r W X M f T k 2 i K V M P 9 6 X r f E Z I d z Y W A 9 / c 1 o O y 1 k q 5 k M B t W w R o C U 7 j t p J g J G u m I / h x s Q m 3 f z i S / q L v / j v 1 p W j A x J Y 0 R + F j H i Q D I E P C D + 2 e M 8 n R k Y z p k F D g 4 C h J g g r O 9 b D A a r m M I t O C 9 J k M Y t J H P s 5 9 p V 4 P 6 2 p p O g Q O v b 5 f 9 a 3 V w Y V 8 6 F Q v P H Z D D K Z + 8 c F b 0 3 V K 1 J d O d l C F y 9 d o D / / 8 3 9 L P / v Z X 1 E k U t k M i G J h j t V C o 4 Y M C o T j F + Y e W m f T w P R i x U K W z T k 4 8 P e m d j I J Z J U U Y a x 9 O 5 H 4 M 3 Z y q Z n a D R k s d 6 l Y 2 D z 1 j 3 / U i U j 5 j q s F 9 p m R V k M B + r M / + 1 P V I v 7 8 5 / / g a i 4 d N T B P h R N w 3 3 a 4 J d Q i v U i W 9 U Q k E A J c K u C r s s g j x B C S q G u 2 Y 8 P U E 6 2 0 b 5 x 7 9 t l z p v S V / V 9 F T T 4 A k 6 A c d 7 P P x O d z f j U 8 I e m t p x / / + E e 0 v b 1 N L / 3 2 F V X Z 1 Y S a m u x w P e 4 R O X t 2 Y N p m A O s K m w m y f W q F E P g j X I 8 + X 1 b 9 X c 6 T q u W G N F F M w m D f K i Z p z M + m S G c F I t R 1 H K f N P b + / s i M A P B / e m 6 1 4 z a / t 9 V F c p Y j w g 5 s v j o s J + 3 G 1 A E u G S l D C 7 H f B M p k Y T A e s r 6 / T x M Q 9 G h 8 f o 8 b G R p V o i o Y E + N l f / j X 5 a r x 8 v o H G T 4 7 R i R M n 1 G c A P D M 6 b c V E M + d Y P y i w L B L C u W / c 9 d G L p 9 M E Q X 5 g e 0 e H E k Y M z Y C f h W E Z d i A c 3 h B I q p l l s V Q o B m G i t N Q m 6 e p Q p u Z D R 3 g x t Z a u + 0 y S p C J 1 x j 6 2 K r 1 I H c s q 7 5 J y l E 4 3 U t o T O Y 9 c v v u 9 R 6 1 f q g y Y U A 8 r T 6 h Q D z 8 4 Z q e x X p b 1 U g H Z C u z H 1 Q K s m A 6 Y h H p 0 I E q d D d l O M B q O c F h n n c / N z f M 2 R l e u P G J d J b p 1 6 x Y T b 5 y C Z V o b C v h q 0 U / n e n J r k H t 3 b 6 s w + r t T Q Q p Z a U T 5 8 N R w l J q C m c 9 c S O e u W d 9 2 M m H r 8 z L J o + l w e N q c 0 4 T S J B I y p f P 3 h F T J R I y u X j 1 J r a 2 Z k 8 u U G x X s h 0 o X L 0 w F f p / f B L P P z E j 4 9 K G z 7 4 E 8 v I a G e m p r a 6 M L F 8 5 n k A k 4 f / 4 8 L S 4 u U i h P R s N B 8 A 6 T A w C Z c v l 3 L 9 8 O 0 k r g E i 1 t e w s m E / B B g Z 2 5 j o M M s 8 i k G 1 a U S M y 6 p s 7 L N e O z L k W 0 F z 7 b x m T C z 1 a y V N y H A l p r F / S v M 4 R U b s S q V s K h F c a w 7 q e H M 0 2 e f P p 0 f c 2 5 M 3 Z o a E g J y y q b Y a W E O Y 1 X r u V G v 3 s m o r T N F / O H T 4 1 6 0 m Y G A l m D D C 3 i 6 C 2 T Q L Y g B f a V 3 2 S V F F n S v h K K C p m r 8 5 a m U n + v N Z n K j j g C I D o A q a 1 4 0 Q t P Z j / 0 c d J Y b 0 x o 0 w b m X 3 e j N n t e 5 Z Y + F 3 J p o f r 6 e n r v v Q + s o 9 J B B k z e W m l U m u j 2 k o / e u h d Q A w D j + / r a 0 k 6 N a i R G 2 o o P m a / s p t t l J M Y 2 s 2 / l h h R B e K s I k S K P P p e + D n L o Y k 8 p 0 i Q y r 1 v n l Q m I / Q R 9 7 3 e f y J K 5 S h T P R 5 N z R 0 L l v W g j b Y U C 1 s u y X r R R T N i P q w 0 g F I T q q 6 U A X e m P Z J i B d s D s g g n o B k Q J E c D Q Y 6 C I t r a 2 6 O W X X 6 X Q n i b i T / / s T 9 S 2 G H x w 3 0 / b h U y S A 6 E 4 I I a Z i K e 6 0 m R 0 8 q N U P S r h J 4 s E S Q p 6 E x R i X 0 n V u 5 B D k S J N G t F C e t / 0 m 7 A P v 0 l 8 K D 2 Y E M G I H / w g M + G 3 U j g S k w + o D + y o l + s E u 5 a q R q 2 F S J 8 J B C O 4 v u n 9 6 Y D S A m 7 I 9 y x N T U 0 q v e n D D 6 8 r I f v F L / 6 R f v K T H y s i o f z d 3 / 6 9 9 c n C M L H s K 4 x M h 8 T K r n s j 0 Y 2 5 D k E Y V U A s T S Z s T T K p 8 2 L q Y S v n r K I 0 m i K V L v r z 2 A f Z N O G w f e S R 8 o / M d Y P n o 6 l 5 9 + a 0 z F j a b K E 4 G 9 f J p G U A q p e s b 0 e 2 A v t x N W C o L a H m n e t v T q h 0 p A d z y z Q V 0 Z W J a M 9 3 T m f 7 E p s b G 9 T S W t g g w 9 n Z W R o Y G M g i 4 S e f 3 K D H H r t i H W V j f a + G H q x 7 l R l X F E r Q c G V H P 5 M 0 1 h 6 n i R U m n C J F k j x c E o o M S a r z J W g X p G I y e N n v i c Y t k m S Q R W / P d U f o i 7 k a y 7 S D l t L a K B Z P a 6 g k b 3 / 4 + 0 9 b v 1 1 5 H J m G A r p b N s E U 3 t M F 9 S n C c x y 0 1 A w L b U e 9 1 r L o D B 0 f S f f h s K w o T S U + C o B W t V A y 4 b O D g 4 O O z 9 3 X 1 6 u u u + F r 9 p G K J l O J A C K h o 1 u A 6 g W Z t J b R D a Y m E 4 7 3 L T L p 8 4 p M 6 n P 6 u t Z C O h D x r e E w 3 Z z z q n 2 z x F T X i 2 i o h F q l / i h x J G F z s y A a g x c I T u H l 5 0 I 1 k g p O + I O N d G 8 8 o m W Z S D + U d O w W g l y f 7 e v r o 5 d e y s 7 G w N H b k w H a j R z t e 9 K 3 p U m S I g i I Y R F F k 8 m 6 p s g k 5 N H X 8 L n B l h i 1 1 8 W o l j U Y z r 8 9 q R d + 0 3 9 v a S j r 2 N z / v R 8 8 5 S h n l S o V T Y 5 1 K n 0 d 2 p f C S 9 M i k Z 6 y u R o J 5 A R E z d A y Q y s B n Y 1 p Q X / 9 b l C t N S u w k 8 A N E D A 3 w L z 8 / v e / R 3 9 r 8 6 f w t s J F 9 C G V C m Z n t i Y K F 4 s o 6 W M Q w T y X P k 6 T K U n P j o b o 2 Z E Q D b V G W X s R 7 Y b 1 d V X U Z 0 E e f F b O W y R j M 7 A l w O Y m H v 8 I C z e D D m c r X O B B 6 R e N k l v o q p l k W F x s M 1 S j M i Z M T K 9 6 6 b O H u n 9 n d 3 c 3 6 / l A E D s 2 N 8 z p k T M h U c L v f / + 7 G f N F C K E P j B z v P R f S Y X P r 7 0 E Y / A N h u H i 4 X n F N 1 6 + 1 t c i k y M D b R n + C n h n B m C 7 2 h f j c m / f 8 T C b j M 0 Z J a S T x p b C f T N D z v / c d / p 1 s + a p k O R p D 2 4 b B b m 5 Z r B e H b a p i G M d F S w m u z 2 j i 2 P t i N k P 6 O Z C z Z y c Q / K 9 w O E x L i 4 t K m I C 2 9 r b U v g k Q S A j V 3 N x M f / O / / y 7 V t 6 X s 9 y M E f v 7 q i Q h 9 5 1 S I v n 0 y R C + e 3 O P t H r 0 w H q I X x v Z o o D l G l 3 s j v B + i y 3 1 h e o 6 3 3 A y Q z 7 N P r X V x 9 V 7 2 k x 5 F J q W F W B a U F p K t k A f 7 F p l A K g Q i T j T k n s O 9 U q j I z L G F F P G l V C u E l l K K A 6 q d Z L j r J 4 c z S Y P g h K T 0 m D l 7 k j m B M V b d P T 0 Z v p O T p k b S r Q C f / e M / + S O 1 f / 3 6 R / S r X / 2 a p t 7 7 X + q 4 0 r j G J G o O x q k x E N e h c K 5 H 1 N / S N j + 3 F R o f 7 4 h S C x M H 5 K h h E r 1 + 1 0 8 J l U K x z 1 q 8 h l b 3 v L S 4 x X 8 G G Q B p F I G w L 5 o o T S y c w x K f 2 E d f 1 m P f + / 0 s m T q S 8 s n 9 R W e p P Q J M P f T y q 0 X y B p e U Y O m 0 J C f h c j p 3 5 O B 7 k s D E 9 Z l A S j M J n h 2 L U q 0 1 3 Z Y S r B z B B 7 d O Y M z J h 9 l f B W j Z Z c j F R 6 w h N 9 j s P D A g F Q U C j e D z Y w h l + 2 h 5 V 9 e R F J Z 4 v S + m H e + 3 1 M b p Q k + E N V B A n 7 O u X T 0 R p v e n s Y x Q g u J x R P V M I l n E s j S S m Q R L y T i d 6 Q i R 1 + + n s S e e s + 7 q a F E V J p / A C 5 u F X 5 q 0 S P y 2 V V E V d I w g H b t P D G X 7 R o j C r e 3 p 1 7 6 8 7 L y Y m Q D C B q z Z 8 v / g Z w g g c E K m + + u + w 5 G p Q A h p s M j 3 G 0 y O 5 R 0 m k y J A u k j e n c f D d c m f h d m 2 t o u J b o R M / B n e Y o p k k A m f F T K l v 8 M i k x S Q i s s j f W w y 9 o b o X F e I 3 + F S 1 Z A J 8 N y o I g 0 F T D x A i A K 6 0 9 R U C F x g k 9 1 6 V h 3 Z j P u 5 d j p C 2 5 E a + v B + d s L p U H u C T h u p O m 6 A b + W 2 Y j s C H A 0 N D d Y R 0 W t 3 g 2 r s 0 6 G Q V 0 O B T K S G b E R i f H 9 M g p G 2 G E 2 t o q 8 p r Y 3 S B e Q w z o M s v K 9 z + K x 9 g 0 C q M c U 5 S y O l S K W 0 U o J O s U Y K 1 O j V 7 F F O X H q S 6 p s K X y G / 3 I D U 6 p d Y J a W 7 H a a D f r F S + H + o R l U h q F A T 1 e x P v X I H H b t E z 4 1 n a 6 q Z N W 9 K U 8 m i Z S b 0 s 2 r f y g S C E n M P 9 T w Q y P M z c W g y F Q D c F u 5 t K 4 Q Q P U i R p E n 2 f z R h U D R R V J 1 Z R J F r f t Z W 3 Y 0 x J o T U r Q u Z s L X O q 3 M W u T x s 4 g W 9 G O + k 8 / g w r q w e U 1 v b Z O g o S 1 W Z f E B z Y 5 J v S l 6 y f r H q 5 e q a 1 N t j h E 8 e + C n o c 7 5 n X G N 5 d J y V d c V h b V u Q C T M b 1 d c 3 q N Y Z H b w V g f X e T X J A 8 G U f p J J 6 k r r S W 7 m + T 8 + M h O h 8 b 4 T m N x G c 0 U T c T 2 p i o Z 7 T Z O L P c 8 s g 5 0 E m 7 L c E Y n S x N 8 z P z W T i s j C / S J e + / U P r B q s H n h s z S 1 U p o b e n 4 h m m H 5 x 3 b N E K q H 8 2 Z 7 5 q i H a A + 4 B p C O G R A A R G 9 m L l e Q G E C s u R C u C Y T 0 1 N 0 8 m T m a s p 5 k r K L Q h o Z Q 0 g / I 0 z e L c v s 7 Z V 7 1 j 9 B 4 J B C 1 l E S x U Q y N q 3 i J U 6 n z q 2 S K O O 0 / t p M l l E w j k r k / x K f 8 g y 8 R K s G R O 0 t j R L 3 Y P D d P 7 p F / S N V h G q J m x u L 4 3 1 b E a o l y 2 t m P X C U T m q Q j M F t 2 p M P / M h C g R M Q 9 V K 8 z N h m Z j F x S W a n L x n X e V K Y j L N z c 3 R i h X E w P R f G D J v h t C L h n m f x v 0 i 2 R c h c B S c 2 d 3 Z Y d N O k y q D H E o r 8 b H a T 5 / T h f c z P q u P U 3 W I r U U g s w i Z / G w S t t V G q b s + p s n E 5 2 U O E v h P C M p c + N Y L j o 9 w 5 O X T B 8 t V 0 r R n 4 + t 7 Y e 0 X e L x 8 s z p A k d Z W C K f j H D + F q n o N V N y x g n W / 1 8 5 E U k + B 1 h h D O D B s H g s R 4 F m n p y b V K h 8 w + d y A L P O P Z w s b k u 4 E Z I r L + 8 M W H c b o M w P h N U F 0 4 a s Z x 4 o 4 O C / 7 I B X v a 7 O Q 9 0 E W a 1 8 I h W P Z h + m H x e Q Q 8 Y u x 0 z n c G q G 2 u p i a b E W I h L k C l Z Z i 7 X z x x e o z 9 Q R V 5 0 O Z O D s O h x w V o r V U W l t Z G k s q B Z V p o Z q D F I 6 w m j Z z 2 R w M M E Q W B D Q R A g 9 x 9 p 1 G R s c U m T D 8 A 8 I F Y d v c 3 F Q z F 2 E L t F m Z 7 w e B E n w u K y u r 6 p 1 C e G F 2 f j 7 n S x N D b d N E S B d N G l U n v K / q B Z + V 6 9 a + / j t o Y u w b d W n 5 T D s L N 1 V I X J H J I p I i k 0 W k c C R C P e O Z q z 9 W G 6 q a U I A i l V U B W Y V f t q 4 0 H K P i 0 s Q 6 j s A z g B w b T B o A + y 0 t L W o J H F w D M P z D 5 / d R g p 8 V 1 7 A s K L Y g G U L s Y x 3 5 Q / F p a B J B w P l / 6 j f a 2 l p p i 3 8 X D R P O o y N W m 3 f 6 / c r n U 6 S x F 3 x O C h / r u s I W 5 2 Q / f Q 7 7 H t Z Q 9 d s 3 6 N T J c d b S F p E s 7 Q Q y I Q i B L g I 0 P F 0 n j m 7 w Y C H w f D a 7 U v V S e O v O D s V U i k r a 7 M N W L a I l x / y y s c V L P 3 Z a i j H U F k / 1 S 0 F o 7 c 8 A w Z J F p G E O Y v 4 J + D c N j Y 3 q 8 y D T w v w 8 j Y 6 N q S n D H m 5 m Z 1 g A + G w a I I f e v j i u f S b s g 9 D Q k G 9 9 H a G I p 0 m d E z L h D / Q + C J M + n z 4 G c Y x j E E k R S 6 7 x v m y Z T N h e 6 c e I A 2 S W + O i R 3 j 2 b Z k r Q w 4 d z 1 N r a Q o 9 / / y f q D q s X R P 8 P q 6 j 9 0 / U 9 x 1 c 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 G u i d = " e 5 8 4 9 6 d b - 6 4 5 b - 4 e 1 f - 9 f 0 7 - d 0 4 f 7 f 0 a 4 a 9 c "   R e v = " 1 "   R e v G u i d = " 8 0 d e 2 1 b e - 2 9 5 3 - 4 1 1 7 - a d 9 6 - 5 5 8 f 4 1 a 0 7 d 1 3 " 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11.xml>��< ? x m l   v e r s i o n = " 1 . 0 "   e n c o d i n g = " u t f - 1 6 " ? > < V i s u a l i z a t i o n L S t a t e   x m l n s : x s d = " h t t p : / / w w w . w 3 . o r g / 2 0 0 1 / X M L S c h e m a "   x m l n s : x s i = " h t t p : / / w w w . w 3 . o r g / 2 0 0 1 / X M L S c h e m a - i n s t a n c e "   x m l n s = " h t t p : / / m i c r o s o f t . d a t a . v i s u a l i z a t i o n . C l i e n t . E x c e l . L S t a t e / 1 . 0 " > < c g > H 4 s I A A A A A A A E A I V S 3 U 7 C M B R + l a Y X 3 r H u B 8 P A b Q Q w G B K 8 E T X e N m s Z j V 1 L 1 j N A X 8 0 L H 8 l X 8 A w Q w 4 z h o m n O 6 f d 3 T v r 1 8 Z k M d 6 U m G 1 k 5 Z U 1 K A 8 + n R J r c C m W K l N a w 7 M R 0 m C V j L O c c 5 t Z M e L 6 S B E n G D X Z O p H Q F s B 4 w t t 1 u v W 3 k 2 a p g o e 8 H 7 O V + v k B k y e k J r C 6 D O 8 o 4 4 C a X N E t m 7 s A 8 s U q V V 9 b Z J X i C A / c 2 y t V c q 3 c O G N 0 r p I 0 E a / I j k 7 y m d M h F q c y t c l C p H M J 0 r L k y V 7 x c 3 y D i m e t a k l W e U q j q x u x O 2 g f p r K 4 b M d e q i Y a U d m P v u h / E c d y N K N G 4 q 0 7 g 9 7 0 w 8 v v d o N f D r S F m d L D E Z K g S o u z U V i U H k G I k R C W d y / Y p J J n Y 2 s B b w v 6 8 J 0 f g V E k t M E e T 3 h R k 5 9 T A K H 2 M S 9 j F h 7 b R Q e e H l t 0 / J u y 8 9 a 9 F 9 m Q U D k A W w E G 6 X x p r J W V n K 8 y S 8 x p H Y f u l 4 z 1 r T t N o / a r s G z n a K M K Q A g A A A A A A A A A A A A A A A A A A A A A A A A A A A A A A A A A A A A A A A A A A A A A A A A A A A A A A A A A A A A A A A A A A A A A A A A A A A A A A A A A A A A A A A A A A A A A A A A A A A A A A A A A A A A A A A A A A A A A A A A A A A A A A A A A A A A A A A A A A A A A A A A A A A A A A A A A A A A A A A A A A A A A A A A A A A A A A A A A A A A A A A A A A A A A A A A A A A A A A A A A = < / c g > < / V i s u a l i z a t i o n L S t a t e > 
</file>

<file path=customXml/item12.xml>��< ? x m l   v e r s i o n = " 1 . 0 "   e n c o d i n g = " U T F - 1 6 " ? > < G e m i n i   x m l n s = " h t t p : / / g e m i n i / p i v o t c u s t o m i z a t i o n / C l i e n t W i n d o w X M L " > < C u s t o m C o n t e n t > < ! [ C D A T A [ q u e r y   f _ j s o n _ w h e r e _ _ P O O S t a t e _ 2 0 I N _ 2 0 _ _ U S _ M T _ _ _ _ 2 0 A N D _ 2 0 _ U n i q u e F i r e I d e n t i f i e r _ 2 0 I ] ] > < / C u s t o m C o n t e n t > < / G e m i n i > 
</file>

<file path=customXml/item13.xml>��< ? x m l   v e r s i o n = " 1 . 0 "   e n c o d i n g = " U T F - 1 6 " ? > < G e m i n i   x m l n s = " h t t p : / / g e m i n i / p i v o t c u s t o m i z a t i o n / T a b l e O r d e r " > < C u s t o m C o n t e n t > < ! [ C D A T A [ q u e r y   f _ j s o n _ w h e r e _ _ P O O S t a t e _ 2 0 I N _ 2 0 _ _ U S _ M T _ _ _ _ 2 0 A N D _ 2 0 _ U n i q u e F i r e I d e n t i f i e r _ 2 0 I ] ] > < / C u s t o m C o n t e n t > < / G e m i n i > 
</file>

<file path=customXml/item14.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15.xml>��< ? x m l   v e r s i o n = " 1 . 0 "   e n c o d i n g = " U T F - 1 6 " ? > < G e m i n i   x m l n s = " h t t p : / / g e m i n i / p i v o t c u s t o m i z a t i o n / S h o w H i d d e n " > < C u s t o m C o n t e n t > < ! [ C D A T A [ T r u e ] ] > < / C u s t o m C o n t e n t > < / G e m i n i > 
</file>

<file path=customXml/item16.xml>��< ? x m l   v e r s i o n = " 1 . 0 "   e n c o d i n g = " U T F - 1 6 " ? > < G e m i n i   x m l n s = " h t t p : / / g e m i n i / p i v o t c u s t o m i z a t i o n / T a b l e X M L _ q u e r y   f _ j s o n _ w h e r e _ _ P O O S t a t e _ 2 0 I N _ 2 0 _ _ U S _ M T _ _ _ _ 2 0 A N D _ 2 0 _ U n i q u e F i r e I d e n t i f i e r _ 2 0 I " > < C u s t o m C o n t e n t > < ! [ C D A T A [ < T a b l e W i d g e t G r i d S e r i a l i z a t i o n   x m l n s : x s d = " h t t p : / / w w w . w 3 . o r g / 2 0 0 1 / X M L S c h e m a "   x m l n s : x s i = " h t t p : / / w w w . w 3 . o r g / 2 0 0 1 / X M L S c h e m a - i n s t a n c e " > < C o l u m n S u g g e s t e d T y p e   / > < C o l u m n F o r m a t   / > < C o l u m n A c c u r a c y   / > < C o l u m n C u r r e n c y S y m b o l   / > < C o l u m n P o s i t i v e P a t t e r n   / > < C o l u m n N e g a t i v e P a t t e r n   / > < C o l u m n W i d t h s > < i t e m > < k e y > < s t r i n g > O B J E C T I D < / s t r i n g > < / k e y > < v a l u e > < i n t > 1 0 9 < / i n t > < / v a l u e > < / i t e m > < i t e m > < k e y > < s t r i n g > S o u r c e O I D < / s t r i n g > < / k e y > < v a l u e > < i n t > 1 0 9 < / i n t > < / v a l u e > < / i t e m > < i t e m > < k e y > < s t r i n g > A B C D M i s c < / s t r i n g > < / k e y > < v a l u e > < i n t > 1 0 8 < / i n t > < / v a l u e > < / i t e m > < i t e m > < k e y > < s t r i n g > A D S P e r m i s s i o n S t a t e < / s t r i n g > < / k e y > < v a l u e > < i n t > 1 7 4 < / i n t > < / v a l u e > < / i t e m > < i t e m > < k e y > < s t r i n g > C o n t a i n m e n t D a t e T i m e < / s t r i n g > < / k e y > < v a l u e > < i n t > 1 8 3 < / i n t > < / v a l u e > < / i t e m > < i t e m > < k e y > < s t r i n g > C o n t r o l D a t e T i m e < / s t r i n g > < / k e y > < v a l u e > < i n t > 1 4 8 < / i n t > < / v a l u e > < / i t e m > < i t e m > < k e y > < s t r i n g > C r e a t e d B y S y s t e m < / s t r i n g > < / k e y > < v a l u e > < i n t > 1 5 4 < / i n t > < / v a l u e > < / i t e m > < i t e m > < k e y > < s t r i n g > I n c i d e n t S i z e < / s t r i n g > < / k e y > < v a l u e > < i n t > 1 1 4 < / i n t > < / v a l u e > < / i t e m > < i t e m > < k e y > < s t r i n g > D i s c o v e r y A c r e s < / s t r i n g > < / k e y > < v a l u e > < i n t > 1 3 9 < / i n t > < / v a l u e > < / i t e m > < i t e m > < k e y > < s t r i n g > D i s p a t c h C e n t e r I D < / s t r i n g > < / k e y > < v a l u e > < i n t > 1 5 1 < / i n t > < / v a l u e > < / i t e m > < i t e m > < k e y > < s t r i n g > E s t i m a t e d C o s t T o D a t e < / s t r i n g > < / k e y > < v a l u e > < i n t > 1 8 2 < / i n t > < / v a l u e > < / i t e m > < i t e m > < k e y > < s t r i n g > F i n a l A c r e s < / s t r i n g > < / k e y > < v a l u e > < i n t > 1 0 4 < / i n t > < / v a l u e > < / i t e m > < i t e m > < k e y > < s t r i n g > F i n a l F i r e R e p o r t A p p r o v e d B y T i t l e < / s t r i n g > < / k e y > < v a l u e > < i n t > 2 4 2 < / i n t > < / v a l u e > < / i t e m > < i t e m > < k e y > < s t r i n g > F i n a l F i r e R e p o r t A p p r o v e d B y U n i t < / s t r i n g > < / k e y > < v a l u e > < i n t > 2 4 1 < / i n t > < / v a l u e > < / i t e m > < i t e m > < k e y > < s t r i n g > F i n a l F i r e R e p o r t A p p r o v e d D a t e < / s t r i n g > < / k e y > < v a l u e > < i n t > 2 2 9 < / i n t > < / v a l u e > < / i t e m > < i t e m > < k e y > < s t r i n g > F i r e B e h a v i o r G e n e r a l < / s t r i n g > < / k e y > < v a l u e > < i n t > 1 7 0 < / i n t > < / v a l u e > < / i t e m > < i t e m > < k e y > < s t r i n g > F i r e B e h a v i o r G e n e r a l 1 < / s t r i n g > < / k e y > < v a l u e > < i n t > 1 7 8 < / i n t > < / v a l u e > < / i t e m > < i t e m > < k e y > < s t r i n g > F i r e B e h a v i o r G e n e r a l 2 < / s t r i n g > < / k e y > < v a l u e > < i n t > 1 7 8 < / i n t > < / v a l u e > < / i t e m > < i t e m > < k e y > < s t r i n g > F i r e B e h a v i o r G e n e r a l 3 < / s t r i n g > < / k e y > < v a l u e > < i n t > 1 7 8 < / i n t > < / v a l u e > < / i t e m > < i t e m > < k e y > < s t r i n g > F i r e C a u s e < / s t r i n g > < / k e y > < v a l u e > < i n t > 1 0 3 < / i n t > < / v a l u e > < / i t e m > < i t e m > < k e y > < s t r i n g > F i r e C a u s e G e n e r a l < / s t r i n g > < / k e y > < v a l u e > < i n t > 1 5 5 < / i n t > < / v a l u e > < / i t e m > < i t e m > < k e y > < s t r i n g > F i r e C a u s e S p e c i f i c < / s t r i n g > < / k e y > < v a l u e > < i n t > 1 5 5 < / i n t > < / v a l u e > < / i t e m > < i t e m > < k e y > < s t r i n g > F i r e C o d e < / s t r i n g > < / k e y > < v a l u e > < i n t > 9 6 < / i n t > < / v a l u e > < / i t e m > < i t e m > < k e y > < s t r i n g > F i r e D e p a r t m e n t I D < / s t r i n g > < / k e y > < v a l u e > < i n t > 1 5 1 < / i n t > < / v a l u e > < / i t e m > < i t e m > < k e y > < s t r i n g > F i r e D i s c o v e r y D a t e T i m e < / s t r i n g > < / k e y > < v a l u e > < i n t > 1 9 0 < / i n t > < / v a l u e > < / i t e m > < i t e m > < k e y > < s t r i n g > F i r e M g m t C o m p l e x i t y < / s t r i n g > < / k e y > < v a l u e > < i n t > 1 7 1 < / i n t > < / v a l u e > < / i t e m > < i t e m > < k e y > < s t r i n g > F i r e O u t D a t e T i m e < / s t r i n g > < / k e y > < v a l u e > < i n t > 1 4 8 < / i n t > < / v a l u e > < / i t e m > < i t e m > < k e y > < s t r i n g > F i r e S t r a t e g y C o n f i n e P e r c e n t < / s t r i n g > < / k e y > < v a l u e > < i n t > 2 1 6 < / i n t > < / v a l u e > < / i t e m > < i t e m > < k e y > < s t r i n g > F i r e S t r a t e g y F u l l S u p p P e r c e n t < / s t r i n g > < / k e y > < v a l u e > < i n t > 2 2 2 < / i n t > < / v a l u e > < / i t e m > < i t e m > < k e y > < s t r i n g > F i r e S t r a t e g y M o n i t o r P e r c e n t < / s t r i n g > < / k e y > < v a l u e > < i n t > 2 1 6 < / i n t > < / v a l u e > < / i t e m > < i t e m > < k e y > < s t r i n g > F i r e S t r a t e g y P o i n t Z o n e P e r c e n t < / s t r i n g > < / k e y > < v a l u e > < i n t > 2 3 3 < / i n t > < / v a l u e > < / i t e m > < i t e m > < k e y > < s t r i n g > F S J o b C o d e < / s t r i n g > < / k e y > < v a l u e > < i n t > 1 1 5 < / i n t > < / v a l u e > < / i t e m > < i t e m > < k e y > < s t r i n g > F S O v e r r i d e C o d e < / s t r i n g > < / k e y > < v a l u e > < i n t > 1 4 6 < / i n t > < / v a l u e > < / i t e m > < i t e m > < k e y > < s t r i n g > G A C C < / s t r i n g > < / k e y > < v a l u e > < i n t > 7 8 < / i n t > < / v a l u e > < / i t e m > < i t e m > < k e y > < s t r i n g > I C S 2 0 9 R e p o r t D a t e T i m e < / s t r i n g > < / k e y > < v a l u e > < i n t > 1 9 2 < / i n t > < / v a l u e > < / i t e m > < i t e m > < k e y > < s t r i n g > I C S 2 0 9 R e p o r t F o r T i m e P e r i o d F r o m < / s t r i n g > < / k e y > < v a l u e > < i n t > 2 6 3 < / i n t > < / v a l u e > < / i t e m > < i t e m > < k e y > < s t r i n g > I C S 2 0 9 R e p o r t F o r T i m e P e r i o d T o < / s t r i n g > < / k e y > < v a l u e > < i n t > 2 4 5 < / i n t > < / v a l u e > < / i t e m > < i t e m > < k e y > < s t r i n g > I C S 2 0 9 R e p o r t S t a t u s < / s t r i n g > < / k e y > < v a l u e > < i n t > 1 7 0 < / i n t > < / v a l u e > < / i t e m > < i t e m > < k e y > < s t r i n g > I n c i d e n t M a n a g e m e n t O r g a n i z a t i o n < / s t r i n g > < / k e y > < v a l u e > < i n t > 2 5 5 < / i n t > < / v a l u e > < / i t e m > < i t e m > < k e y > < s t r i n g > I n c i d e n t N a m e < / s t r i n g > < / k e y > < v a l u e > < i n t > 1 2 5 < / i n t > < / v a l u e > < / i t e m > < i t e m > < k e y > < s t r i n g > I n c i d e n t S h o r t D e s c r i p t i o n < / s t r i n g > < / k e y > < v a l u e > < i n t > 1 9 6 < / i n t > < / v a l u e > < / i t e m > < i t e m > < k e y > < s t r i n g > I n c i d e n t T y p e C a t e g o r y < / s t r i n g > < / k e y > < v a l u e > < i n t > 1 7 7 < / i n t > < / v a l u e > < / i t e m > < i t e m > < k e y > < s t r i n g > I n c i d e n t T y p e K i n d < / s t r i n g > < / k e y > < v a l u e > < i n t > 1 4 6 < / i n t > < / v a l u e > < / i t e m > < i t e m > < k e y > < s t r i n g > I n i t i a l L a t i t u d e < / s t r i n g > < / k e y > < v a l u e > < i n t > 1 1 8 < / i n t > < / v a l u e > < / i t e m > < i t e m > < k e y > < s t r i n g > I n i t i a l L o n g i t u d e < / s t r i n g > < / k e y > < v a l u e > < i n t > 1 3 1 < / i n t > < / v a l u e > < / i t e m > < i t e m > < k e y > < s t r i n g > I n i t i a l R e s p o n s e A c r e s < / s t r i n g > < / k e y > < v a l u e > < i n t > 1 7 3 < / i n t > < / v a l u e > < / i t e m > < i t e m > < k e y > < s t r i n g > I n i t i a l R e s p o n s e D a t e T i m e < / s t r i n g > < / k e y > < v a l u e > < i n t > 1 9 9 < / i n t > < / v a l u e > < / i t e m > < i t e m > < k e y > < s t r i n g > I r w i n I D < / s t r i n g > < / k e y > < v a l u e > < i n t > 7 9 < / i n t > < / v a l u e > < / i t e m > < i t e m > < k e y > < s t r i n g > I s F i r e C a u s e I n v e s t i g a t e d < / s t r i n g > < / k e y > < v a l u e > < i n t > 1 9 1 < / i n t > < / v a l u e > < / i t e m > < i t e m > < k e y > < s t r i n g > I s F i r e C o d e R e q u e s t e d < / s t r i n g > < / k e y > < v a l u e > < i n t > 1 7 8 < / i n t > < / v a l u e > < / i t e m > < i t e m > < k e y > < s t r i n g > I s F S A s s i s t e d < / s t r i n g > < / k e y > < v a l u e > < i n t > 1 2 1 < / i n t > < / v a l u e > < / i t e m > < i t e m > < k e y > < s t r i n g > I s M u l t i J u r i s d i c t i o n a l < / s t r i n g > < / k e y > < v a l u e > < i n t > 1 6 3 < / i n t > < / v a l u e > < / i t e m > < i t e m > < k e y > < s t r i n g > I s Q u a r a n t i n e d < / s t r i n g > < / k e y > < v a l u e > < i n t > 1 2 6 < / i n t > < / v a l u e > < / i t e m > < i t e m > < k e y > < s t r i n g > I s R e i m b u r s a b l e < / s t r i n g > < / k e y > < v a l u e > < i n t > 1 3 7 < / i n t > < / v a l u e > < / i t e m > < i t e m > < k e y > < s t r i n g > I s T r e s p a s s < / s t r i n g > < / k e y > < v a l u e > < i n t > 1 0 8 < / i n t > < / v a l u e > < / i t e m > < i t e m > < k e y > < s t r i n g > I s U n i f i e d C o m m a n d < / s t r i n g > < / k e y > < v a l u e > < i n t > 1 6 1 < / i n t > < / v a l u e > < / i t e m > < i t e m > < k e y > < s t r i n g > I s V a l i d < / s t r i n g > < / k e y > < v a l u e > < i n t > 7 7 < / i n t > < / v a l u e > < / i t e m > < i t e m > < k e y > < s t r i n g > L o c a l I n c i d e n t I d e n t i f i e r < / s t r i n g > < / k e y > < v a l u e > < i n t > 1 7 5 < / i n t > < / v a l u e > < / i t e m > < i t e m > < k e y > < s t r i n g > M o d i f i e d B y S y s t e m < / s t r i n g > < / k e y > < v a l u e > < i n t > 1 5 8 < / i n t > < / v a l u e > < / i t e m > < i t e m > < k e y > < s t r i n g > P e r c e n t C o n t a i n e d < / s t r i n g > < / k e y > < v a l u e > < i n t > 1 5 3 < / i n t > < / v a l u e > < / i t e m > < i t e m > < k e y > < s t r i n g > P e r c e n t P e r i m e t e r T o B e C o n t a i n e d < / s t r i n g > < / k e y > < v a l u e > < i n t > 2 5 3 < / i n t > < / v a l u e > < / i t e m > < i t e m > < k e y > < s t r i n g > P O O C i t y < / s t r i n g > < / k e y > < v a l u e > < i n t > 9 4 < / i n t > < / v a l u e > < / i t e m > < i t e m > < k e y > < s t r i n g > P O O C o u n t y < / s t r i n g > < / k e y > < v a l u e > < i n t > 1 1 6 < / i n t > < / v a l u e > < / i t e m > < i t e m > < k e y > < s t r i n g > P O O D i s p a t c h C e n t e r I D < / s t r i n g > < / k e y > < v a l u e > < i n t > 1 8 5 < / i n t > < / v a l u e > < / i t e m > < i t e m > < k e y > < s t r i n g > P O O F i p s < / s t r i n g > < / k e y > < v a l u e > < i n t > 9 7 < / i n t > < / v a l u e > < / i t e m > < i t e m > < k e y > < s t r i n g > P O O J u r i s d i c t i o n a l A g e n c y < / s t r i n g > < / k e y > < v a l u e > < i n t > 2 0 3 < / i n t > < / v a l u e > < / i t e m > < i t e m > < k e y > < s t r i n g > P O O J u r i s d i c t i o n a l U n i t < / s t r i n g > < / k e y > < v a l u e > < i n t > 1 8 1 < / i n t > < / v a l u e > < / i t e m > < i t e m > < k e y > < s t r i n g > P O O J u r i s d i c t i o n a l U n i t P a r e n t U n i t < / s t r i n g > < / k e y > < v a l u e > < i n t > 2 5 0 < / i n t > < / v a l u e > < / i t e m > < i t e m > < k e y > < s t r i n g > P O O L a n d o w n e r C a t e g o r y < / s t r i n g > < / k e y > < v a l u e > < i n t > 2 0 2 < / i n t > < / v a l u e > < / i t e m > < i t e m > < k e y > < s t r i n g > P O O L a n d o w n e r K i n d < / s t r i n g > < / k e y > < v a l u e > < i n t > 1 7 1 < / i n t > < / v a l u e > < / i t e m > < i t e m > < k e y > < s t r i n g > P O O L e g a l D e s c P r i n c i p a l M e r i d i a n < / s t r i n g > < / k e y > < v a l u e > < i n t > 2 5 1 < / i n t > < / v a l u e > < / i t e m > < i t e m > < k e y > < s t r i n g > P O O L e g a l D e s c Q t r < / s t r i n g > < / k e y > < v a l u e > < i n t > 1 6 0 < / i n t > < / v a l u e > < / i t e m > < i t e m > < k e y > < s t r i n g > P O O L e g a l D e s c Q t r Q t r < / s t r i n g > < / k e y > < v a l u e > < i n t > 1 8 1 < / i n t > < / v a l u e > < / i t e m > < i t e m > < k e y > < s t r i n g > P O O L e g a l D e s c R a n g e < / s t r i n g > < / k e y > < v a l u e > < i n t > 1 8 2 < / i n t > < / v a l u e > < / i t e m > < i t e m > < k e y > < s t r i n g > P O O L e g a l D e s c S e c t i o n < / s t r i n g > < / k e y > < v a l u e > < i n t > 1 8 9 < / i n t > < / v a l u e > < / i t e m > < i t e m > < k e y > < s t r i n g > P O O L e g a l D e s c T o w n s h i p < / s t r i n g > < / k e y > < v a l u e > < i n t > 2 0 3 < / i n t > < / v a l u e > < / i t e m > < i t e m > < k e y > < s t r i n g > P O O P r e d i c t i v e S e r v i c e A r e a I D < / s t r i n g > < / k e y > < v a l u e > < i n t > 2 2 6 < / i n t > < / v a l u e > < / i t e m > < i t e m > < k e y > < s t r i n g > P O O P r o t e c t i n g A g e n c y < / s t r i n g > < / k e y > < v a l u e > < i n t > 1 8 4 < / i n t > < / v a l u e > < / i t e m > < i t e m > < k e y > < s t r i n g > P O O P r o t e c t i n g U n i t < / s t r i n g > < / k e y > < v a l u e > < i n t > 1 6 2 < / i n t > < / v a l u e > < / i t e m > < i t e m > < k e y > < s t r i n g > P O O S t a t e < / s t r i n g > < / k e y > < v a l u e > < i n t > 1 0 3 < / i n t > < / v a l u e > < / i t e m > < i t e m > < k e y > < s t r i n g > P r e d o m i n a n t F u e l G r o u p < / s t r i n g > < / k e y > < v a l u e > < i n t > 1 8 9 < / i n t > < / v a l u e > < / i t e m > < i t e m > < k e y > < s t r i n g > P r e d o m i n a n t F u e l M o d e l < / s t r i n g > < / k e y > < v a l u e > < i n t > 1 8 8 < / i n t > < / v a l u e > < / i t e m > < i t e m > < k e y > < s t r i n g > P r i m a r y F u e l M o d e l < / s t r i n g > < / k e y > < v a l u e > < i n t > 1 5 5 < / i n t > < / v a l u e > < / i t e m > < i t e m > < k e y > < s t r i n g > S e c o n d a r y F u e l M o d e l < / s t r i n g > < / k e y > < v a l u e > < i n t > 1 7 5 < / i n t > < / v a l u e > < / i t e m > < i t e m > < k e y > < s t r i n g > T o t a l I n c i d e n t P e r s o n n e l < / s t r i n g > < / k e y > < v a l u e > < i n t > 1 8 5 < / i n t > < / v a l u e > < / i t e m > < i t e m > < k e y > < s t r i n g > U n i q u e F i r e I d e n t i f i e r < / s t r i n g > < / k e y > < v a l u e > < i n t > 1 6 0 < / i n t > < / v a l u e > < / i t e m > < i t e m > < k e y > < s t r i n g > W F D S S D e c i s i o n S t a t u s < / s t r i n g > < / k e y > < v a l u e > < i n t > 1 9 0 < / i n t > < / v a l u e > < / i t e m > < i t e m > < k e y > < s t r i n g > E s t i m a t e d F i n a l C o s t < / s t r i n g > < / k e y > < v a l u e > < i n t > 1 6 4 < / i n t > < / v a l u e > < / i t e m > < i t e m > < k e y > < s t r i n g > O r g a n i z a t i o n a l A s s e s s m e n t < / s t r i n g > < / k e y > < v a l u e > < i n t > 2 1 2 < / i n t > < / v a l u e > < / i t e m > < i t e m > < k e y > < s t r i n g > S t r a t e g i c D e c i s i o n P u b l i s h D a t e < / s t r i n g > < / k e y > < v a l u e > < i n t > 2 3 0 < / i n t > < / v a l u e > < / i t e m > < i t e m > < k e y > < s t r i n g > C r e a t e d O n D a t e T i m e _ d t < / s t r i n g > < / k e y > < v a l u e > < i n t > 1 9 1 < / i n t > < / v a l u e > < / i t e m > < i t e m > < k e y > < s t r i n g > M o d i f i e d O n D a t e T i m e _ d t < / s t r i n g > < / k e y > < v a l u e > < i n t > 1 9 5 < / i n t > < / v a l u e > < / i t e m > < i t e m > < k e y > < s t r i n g > I s C p x C h i l d < / s t r i n g > < / k e y > < v a l u e > < i n t > 1 0 5 < / i n t > < / v a l u e > < / i t e m > < i t e m > < k e y > < s t r i n g > C p x N a m e < / s t r i n g > < / k e y > < v a l u e > < i n t > 1 0 1 < / i n t > < / v a l u e > < / i t e m > < i t e m > < k e y > < s t r i n g > C p x I D < / s t r i n g > < / k e y > < v a l u e > < i n t > 7 5 < / i n t > < / v a l u e > < / i t e m > < i t e m > < k e y > < s t r i n g > S o u r c e G l o b a l I D < / s t r i n g > < / k e y > < v a l u e > < i n t > 1 4 0 < / i n t > < / v a l u e > < / i t e m > < i t e m > < k e y > < s t r i n g > G l o b a l I D < / s t r i n g > < / k e y > < v a l u e > < i n t > 9 2 < / i n t > < / v a l u e > < / i t e m > < i t e m > < k e y > < s t r i n g > I n c i d e n t C o m p l e x i t y L e v e l < / s t r i n g > < / k e y > < v a l u e > < i n t > 1 9 2 < / i n t > < / v a l u e > < / i t e m > < / C o l u m n W i d t h s > < C o l u m n D i s p l a y I n d e x > < i t e m > < k e y > < s t r i n g > O B J E C T I D < / s t r i n g > < / k e y > < v a l u e > < i n t > 0 < / i n t > < / v a l u e > < / i t e m > < i t e m > < k e y > < s t r i n g > S o u r c e O I D < / s t r i n g > < / k e y > < v a l u e > < i n t > 1 < / i n t > < / v a l u e > < / i t e m > < i t e m > < k e y > < s t r i n g > A B C D M i s c < / s t r i n g > < / k e y > < v a l u e > < i n t > 2 < / i n t > < / v a l u e > < / i t e m > < i t e m > < k e y > < s t r i n g > A D S P e r m i s s i o n S t a t e < / s t r i n g > < / k e y > < v a l u e > < i n t > 3 < / i n t > < / v a l u e > < / i t e m > < i t e m > < k e y > < s t r i n g > C o n t a i n m e n t D a t e T i m e < / s t r i n g > < / k e y > < v a l u e > < i n t > 4 < / i n t > < / v a l u e > < / i t e m > < i t e m > < k e y > < s t r i n g > C o n t r o l D a t e T i m e < / s t r i n g > < / k e y > < v a l u e > < i n t > 5 < / i n t > < / v a l u e > < / i t e m > < i t e m > < k e y > < s t r i n g > C r e a t e d B y S y s t e m < / s t r i n g > < / k e y > < v a l u e > < i n t > 6 < / i n t > < / v a l u e > < / i t e m > < i t e m > < k e y > < s t r i n g > I n c i d e n t S i z e < / s t r i n g > < / k e y > < v a l u e > < i n t > 7 < / i n t > < / v a l u e > < / i t e m > < i t e m > < k e y > < s t r i n g > D i s c o v e r y A c r e s < / s t r i n g > < / k e y > < v a l u e > < i n t > 8 < / i n t > < / v a l u e > < / i t e m > < i t e m > < k e y > < s t r i n g > D i s p a t c h C e n t e r I D < / s t r i n g > < / k e y > < v a l u e > < i n t > 9 < / i n t > < / v a l u e > < / i t e m > < i t e m > < k e y > < s t r i n g > E s t i m a t e d C o s t T o D a t e < / s t r i n g > < / k e y > < v a l u e > < i n t > 1 0 < / i n t > < / v a l u e > < / i t e m > < i t e m > < k e y > < s t r i n g > F i n a l A c r e s < / s t r i n g > < / k e y > < v a l u e > < i n t > 1 1 < / i n t > < / v a l u e > < / i t e m > < i t e m > < k e y > < s t r i n g > F i n a l F i r e R e p o r t A p p r o v e d B y T i t l e < / s t r i n g > < / k e y > < v a l u e > < i n t > 1 2 < / i n t > < / v a l u e > < / i t e m > < i t e m > < k e y > < s t r i n g > F i n a l F i r e R e p o r t A p p r o v e d B y U n i t < / s t r i n g > < / k e y > < v a l u e > < i n t > 1 3 < / i n t > < / v a l u e > < / i t e m > < i t e m > < k e y > < s t r i n g > F i n a l F i r e R e p o r t A p p r o v e d D a t e < / s t r i n g > < / k e y > < v a l u e > < i n t > 1 4 < / i n t > < / v a l u e > < / i t e m > < i t e m > < k e y > < s t r i n g > F i r e B e h a v i o r G e n e r a l < / s t r i n g > < / k e y > < v a l u e > < i n t > 1 5 < / i n t > < / v a l u e > < / i t e m > < i t e m > < k e y > < s t r i n g > F i r e B e h a v i o r G e n e r a l 1 < / s t r i n g > < / k e y > < v a l u e > < i n t > 1 6 < / i n t > < / v a l u e > < / i t e m > < i t e m > < k e y > < s t r i n g > F i r e B e h a v i o r G e n e r a l 2 < / s t r i n g > < / k e y > < v a l u e > < i n t > 1 7 < / i n t > < / v a l u e > < / i t e m > < i t e m > < k e y > < s t r i n g > F i r e B e h a v i o r G e n e r a l 3 < / s t r i n g > < / k e y > < v a l u e > < i n t > 1 8 < / i n t > < / v a l u e > < / i t e m > < i t e m > < k e y > < s t r i n g > F i r e C a u s e < / s t r i n g > < / k e y > < v a l u e > < i n t > 1 9 < / i n t > < / v a l u e > < / i t e m > < i t e m > < k e y > < s t r i n g > F i r e C a u s e G e n e r a l < / s t r i n g > < / k e y > < v a l u e > < i n t > 2 0 < / i n t > < / v a l u e > < / i t e m > < i t e m > < k e y > < s t r i n g > F i r e C a u s e S p e c i f i c < / s t r i n g > < / k e y > < v a l u e > < i n t > 2 1 < / i n t > < / v a l u e > < / i t e m > < i t e m > < k e y > < s t r i n g > F i r e C o d e < / s t r i n g > < / k e y > < v a l u e > < i n t > 2 2 < / i n t > < / v a l u e > < / i t e m > < i t e m > < k e y > < s t r i n g > F i r e D e p a r t m e n t I D < / s t r i n g > < / k e y > < v a l u e > < i n t > 2 3 < / i n t > < / v a l u e > < / i t e m > < i t e m > < k e y > < s t r i n g > F i r e D i s c o v e r y D a t e T i m e < / s t r i n g > < / k e y > < v a l u e > < i n t > 2 4 < / i n t > < / v a l u e > < / i t e m > < i t e m > < k e y > < s t r i n g > F i r e M g m t C o m p l e x i t y < / s t r i n g > < / k e y > < v a l u e > < i n t > 2 5 < / i n t > < / v a l u e > < / i t e m > < i t e m > < k e y > < s t r i n g > F i r e O u t D a t e T i m e < / s t r i n g > < / k e y > < v a l u e > < i n t > 2 6 < / i n t > < / v a l u e > < / i t e m > < i t e m > < k e y > < s t r i n g > F i r e S t r a t e g y C o n f i n e P e r c e n t < / s t r i n g > < / k e y > < v a l u e > < i n t > 2 7 < / i n t > < / v a l u e > < / i t e m > < i t e m > < k e y > < s t r i n g > F i r e S t r a t e g y F u l l S u p p P e r c e n t < / s t r i n g > < / k e y > < v a l u e > < i n t > 2 8 < / i n t > < / v a l u e > < / i t e m > < i t e m > < k e y > < s t r i n g > F i r e S t r a t e g y M o n i t o r P e r c e n t < / s t r i n g > < / k e y > < v a l u e > < i n t > 2 9 < / i n t > < / v a l u e > < / i t e m > < i t e m > < k e y > < s t r i n g > F i r e S t r a t e g y P o i n t Z o n e P e r c e n t < / s t r i n g > < / k e y > < v a l u e > < i n t > 3 0 < / i n t > < / v a l u e > < / i t e m > < i t e m > < k e y > < s t r i n g > F S J o b C o d e < / s t r i n g > < / k e y > < v a l u e > < i n t > 3 1 < / i n t > < / v a l u e > < / i t e m > < i t e m > < k e y > < s t r i n g > F S O v e r r i d e C o d e < / s t r i n g > < / k e y > < v a l u e > < i n t > 3 2 < / i n t > < / v a l u e > < / i t e m > < i t e m > < k e y > < s t r i n g > G A C C < / s t r i n g > < / k e y > < v a l u e > < i n t > 3 3 < / i n t > < / v a l u e > < / i t e m > < i t e m > < k e y > < s t r i n g > I C S 2 0 9 R e p o r t D a t e T i m e < / s t r i n g > < / k e y > < v a l u e > < i n t > 3 4 < / i n t > < / v a l u e > < / i t e m > < i t e m > < k e y > < s t r i n g > I C S 2 0 9 R e p o r t F o r T i m e P e r i o d F r o m < / s t r i n g > < / k e y > < v a l u e > < i n t > 3 5 < / i n t > < / v a l u e > < / i t e m > < i t e m > < k e y > < s t r i n g > I C S 2 0 9 R e p o r t F o r T i m e P e r i o d T o < / s t r i n g > < / k e y > < v a l u e > < i n t > 3 6 < / i n t > < / v a l u e > < / i t e m > < i t e m > < k e y > < s t r i n g > I C S 2 0 9 R e p o r t S t a t u s < / s t r i n g > < / k e y > < v a l u e > < i n t > 3 7 < / i n t > < / v a l u e > < / i t e m > < i t e m > < k e y > < s t r i n g > I n c i d e n t M a n a g e m e n t O r g a n i z a t i o n < / s t r i n g > < / k e y > < v a l u e > < i n t > 3 8 < / i n t > < / v a l u e > < / i t e m > < i t e m > < k e y > < s t r i n g > I n c i d e n t N a m e < / s t r i n g > < / k e y > < v a l u e > < i n t > 3 9 < / i n t > < / v a l u e > < / i t e m > < i t e m > < k e y > < s t r i n g > I n c i d e n t S h o r t D e s c r i p t i o n < / s t r i n g > < / k e y > < v a l u e > < i n t > 4 0 < / i n t > < / v a l u e > < / i t e m > < i t e m > < k e y > < s t r i n g > I n c i d e n t T y p e C a t e g o r y < / s t r i n g > < / k e y > < v a l u e > < i n t > 4 1 < / i n t > < / v a l u e > < / i t e m > < i t e m > < k e y > < s t r i n g > I n c i d e n t T y p e K i n d < / s t r i n g > < / k e y > < v a l u e > < i n t > 4 2 < / i n t > < / v a l u e > < / i t e m > < i t e m > < k e y > < s t r i n g > I n i t i a l L a t i t u d e < / s t r i n g > < / k e y > < v a l u e > < i n t > 4 3 < / i n t > < / v a l u e > < / i t e m > < i t e m > < k e y > < s t r i n g > I n i t i a l L o n g i t u d e < / s t r i n g > < / k e y > < v a l u e > < i n t > 4 4 < / i n t > < / v a l u e > < / i t e m > < i t e m > < k e y > < s t r i n g > I n i t i a l R e s p o n s e A c r e s < / s t r i n g > < / k e y > < v a l u e > < i n t > 4 5 < / i n t > < / v a l u e > < / i t e m > < i t e m > < k e y > < s t r i n g > I n i t i a l R e s p o n s e D a t e T i m e < / s t r i n g > < / k e y > < v a l u e > < i n t > 4 6 < / i n t > < / v a l u e > < / i t e m > < i t e m > < k e y > < s t r i n g > I r w i n I D < / s t r i n g > < / k e y > < v a l u e > < i n t > 4 7 < / i n t > < / v a l u e > < / i t e m > < i t e m > < k e y > < s t r i n g > I s F i r e C a u s e I n v e s t i g a t e d < / s t r i n g > < / k e y > < v a l u e > < i n t > 4 8 < / i n t > < / v a l u e > < / i t e m > < i t e m > < k e y > < s t r i n g > I s F i r e C o d e R e q u e s t e d < / s t r i n g > < / k e y > < v a l u e > < i n t > 4 9 < / i n t > < / v a l u e > < / i t e m > < i t e m > < k e y > < s t r i n g > I s F S A s s i s t e d < / s t r i n g > < / k e y > < v a l u e > < i n t > 5 0 < / i n t > < / v a l u e > < / i t e m > < i t e m > < k e y > < s t r i n g > I s M u l t i J u r i s d i c t i o n a l < / s t r i n g > < / k e y > < v a l u e > < i n t > 5 1 < / i n t > < / v a l u e > < / i t e m > < i t e m > < k e y > < s t r i n g > I s Q u a r a n t i n e d < / s t r i n g > < / k e y > < v a l u e > < i n t > 5 2 < / i n t > < / v a l u e > < / i t e m > < i t e m > < k e y > < s t r i n g > I s R e i m b u r s a b l e < / s t r i n g > < / k e y > < v a l u e > < i n t > 5 3 < / i n t > < / v a l u e > < / i t e m > < i t e m > < k e y > < s t r i n g > I s T r e s p a s s < / s t r i n g > < / k e y > < v a l u e > < i n t > 5 4 < / i n t > < / v a l u e > < / i t e m > < i t e m > < k e y > < s t r i n g > I s U n i f i e d C o m m a n d < / s t r i n g > < / k e y > < v a l u e > < i n t > 5 5 < / i n t > < / v a l u e > < / i t e m > < i t e m > < k e y > < s t r i n g > I s V a l i d < / s t r i n g > < / k e y > < v a l u e > < i n t > 5 6 < / i n t > < / v a l u e > < / i t e m > < i t e m > < k e y > < s t r i n g > L o c a l I n c i d e n t I d e n t i f i e r < / s t r i n g > < / k e y > < v a l u e > < i n t > 5 7 < / i n t > < / v a l u e > < / i t e m > < i t e m > < k e y > < s t r i n g > M o d i f i e d B y S y s t e m < / s t r i n g > < / k e y > < v a l u e > < i n t > 5 8 < / i n t > < / v a l u e > < / i t e m > < i t e m > < k e y > < s t r i n g > P e r c e n t C o n t a i n e d < / s t r i n g > < / k e y > < v a l u e > < i n t > 5 9 < / i n t > < / v a l u e > < / i t e m > < i t e m > < k e y > < s t r i n g > P e r c e n t P e r i m e t e r T o B e C o n t a i n e d < / s t r i n g > < / k e y > < v a l u e > < i n t > 6 0 < / i n t > < / v a l u e > < / i t e m > < i t e m > < k e y > < s t r i n g > P O O C i t y < / s t r i n g > < / k e y > < v a l u e > < i n t > 6 1 < / i n t > < / v a l u e > < / i t e m > < i t e m > < k e y > < s t r i n g > P O O C o u n t y < / s t r i n g > < / k e y > < v a l u e > < i n t > 6 2 < / i n t > < / v a l u e > < / i t e m > < i t e m > < k e y > < s t r i n g > P O O D i s p a t c h C e n t e r I D < / s t r i n g > < / k e y > < v a l u e > < i n t > 6 3 < / i n t > < / v a l u e > < / i t e m > < i t e m > < k e y > < s t r i n g > P O O F i p s < / s t r i n g > < / k e y > < v a l u e > < i n t > 6 4 < / i n t > < / v a l u e > < / i t e m > < i t e m > < k e y > < s t r i n g > P O O J u r i s d i c t i o n a l A g e n c y < / s t r i n g > < / k e y > < v a l u e > < i n t > 6 5 < / i n t > < / v a l u e > < / i t e m > < i t e m > < k e y > < s t r i n g > P O O J u r i s d i c t i o n a l U n i t < / s t r i n g > < / k e y > < v a l u e > < i n t > 6 6 < / i n t > < / v a l u e > < / i t e m > < i t e m > < k e y > < s t r i n g > P O O J u r i s d i c t i o n a l U n i t P a r e n t U n i t < / s t r i n g > < / k e y > < v a l u e > < i n t > 6 7 < / i n t > < / v a l u e > < / i t e m > < i t e m > < k e y > < s t r i n g > P O O L a n d o w n e r C a t e g o r y < / s t r i n g > < / k e y > < v a l u e > < i n t > 6 8 < / i n t > < / v a l u e > < / i t e m > < i t e m > < k e y > < s t r i n g > P O O L a n d o w n e r K i n d < / s t r i n g > < / k e y > < v a l u e > < i n t > 6 9 < / i n t > < / v a l u e > < / i t e m > < i t e m > < k e y > < s t r i n g > P O O L e g a l D e s c P r i n c i p a l M e r i d i a n < / s t r i n g > < / k e y > < v a l u e > < i n t > 7 0 < / i n t > < / v a l u e > < / i t e m > < i t e m > < k e y > < s t r i n g > P O O L e g a l D e s c Q t r < / s t r i n g > < / k e y > < v a l u e > < i n t > 7 1 < / i n t > < / v a l u e > < / i t e m > < i t e m > < k e y > < s t r i n g > P O O L e g a l D e s c Q t r Q t r < / s t r i n g > < / k e y > < v a l u e > < i n t > 7 2 < / i n t > < / v a l u e > < / i t e m > < i t e m > < k e y > < s t r i n g > P O O L e g a l D e s c R a n g e < / s t r i n g > < / k e y > < v a l u e > < i n t > 7 3 < / i n t > < / v a l u e > < / i t e m > < i t e m > < k e y > < s t r i n g > P O O L e g a l D e s c S e c t i o n < / s t r i n g > < / k e y > < v a l u e > < i n t > 7 4 < / i n t > < / v a l u e > < / i t e m > < i t e m > < k e y > < s t r i n g > P O O L e g a l D e s c T o w n s h i p < / s t r i n g > < / k e y > < v a l u e > < i n t > 7 5 < / i n t > < / v a l u e > < / i t e m > < i t e m > < k e y > < s t r i n g > P O O P r e d i c t i v e S e r v i c e A r e a I D < / s t r i n g > < / k e y > < v a l u e > < i n t > 7 6 < / i n t > < / v a l u e > < / i t e m > < i t e m > < k e y > < s t r i n g > P O O P r o t e c t i n g A g e n c y < / s t r i n g > < / k e y > < v a l u e > < i n t > 7 7 < / i n t > < / v a l u e > < / i t e m > < i t e m > < k e y > < s t r i n g > P O O P r o t e c t i n g U n i t < / s t r i n g > < / k e y > < v a l u e > < i n t > 7 8 < / i n t > < / v a l u e > < / i t e m > < i t e m > < k e y > < s t r i n g > P O O S t a t e < / s t r i n g > < / k e y > < v a l u e > < i n t > 7 9 < / i n t > < / v a l u e > < / i t e m > < i t e m > < k e y > < s t r i n g > P r e d o m i n a n t F u e l G r o u p < / s t r i n g > < / k e y > < v a l u e > < i n t > 8 0 < / i n t > < / v a l u e > < / i t e m > < i t e m > < k e y > < s t r i n g > P r e d o m i n a n t F u e l M o d e l < / s t r i n g > < / k e y > < v a l u e > < i n t > 8 1 < / i n t > < / v a l u e > < / i t e m > < i t e m > < k e y > < s t r i n g > P r i m a r y F u e l M o d e l < / s t r i n g > < / k e y > < v a l u e > < i n t > 8 2 < / i n t > < / v a l u e > < / i t e m > < i t e m > < k e y > < s t r i n g > S e c o n d a r y F u e l M o d e l < / s t r i n g > < / k e y > < v a l u e > < i n t > 8 3 < / i n t > < / v a l u e > < / i t e m > < i t e m > < k e y > < s t r i n g > T o t a l I n c i d e n t P e r s o n n e l < / s t r i n g > < / k e y > < v a l u e > < i n t > 8 4 < / i n t > < / v a l u e > < / i t e m > < i t e m > < k e y > < s t r i n g > U n i q u e F i r e I d e n t i f i e r < / s t r i n g > < / k e y > < v a l u e > < i n t > 8 5 < / i n t > < / v a l u e > < / i t e m > < i t e m > < k e y > < s t r i n g > W F D S S D e c i s i o n S t a t u s < / s t r i n g > < / k e y > < v a l u e > < i n t > 8 6 < / i n t > < / v a l u e > < / i t e m > < i t e m > < k e y > < s t r i n g > E s t i m a t e d F i n a l C o s t < / s t r i n g > < / k e y > < v a l u e > < i n t > 8 7 < / i n t > < / v a l u e > < / i t e m > < i t e m > < k e y > < s t r i n g > O r g a n i z a t i o n a l A s s e s s m e n t < / s t r i n g > < / k e y > < v a l u e > < i n t > 8 8 < / i n t > < / v a l u e > < / i t e m > < i t e m > < k e y > < s t r i n g > S t r a t e g i c D e c i s i o n P u b l i s h D a t e < / s t r i n g > < / k e y > < v a l u e > < i n t > 8 9 < / i n t > < / v a l u e > < / i t e m > < i t e m > < k e y > < s t r i n g > C r e a t e d O n D a t e T i m e _ d t < / s t r i n g > < / k e y > < v a l u e > < i n t > 9 0 < / i n t > < / v a l u e > < / i t e m > < i t e m > < k e y > < s t r i n g > M o d i f i e d O n D a t e T i m e _ d t < / s t r i n g > < / k e y > < v a l u e > < i n t > 9 1 < / i n t > < / v a l u e > < / i t e m > < i t e m > < k e y > < s t r i n g > I s C p x C h i l d < / s t r i n g > < / k e y > < v a l u e > < i n t > 9 2 < / i n t > < / v a l u e > < / i t e m > < i t e m > < k e y > < s t r i n g > C p x N a m e < / s t r i n g > < / k e y > < v a l u e > < i n t > 9 3 < / i n t > < / v a l u e > < / i t e m > < i t e m > < k e y > < s t r i n g > C p x I D < / s t r i n g > < / k e y > < v a l u e > < i n t > 9 4 < / i n t > < / v a l u e > < / i t e m > < i t e m > < k e y > < s t r i n g > S o u r c e G l o b a l I D < / s t r i n g > < / k e y > < v a l u e > < i n t > 9 5 < / i n t > < / v a l u e > < / i t e m > < i t e m > < k e y > < s t r i n g > G l o b a l I D < / s t r i n g > < / k e y > < v a l u e > < i n t > 9 6 < / i n t > < / v a l u e > < / i t e m > < i t e m > < k e y > < s t r i n g > I n c i d e n t C o m p l e x i t y L e v e l < / s t r i n g > < / k e y > < v a l u e > < i n t > 9 7 < / i n t > < / v a l u e > < / i t e m > < / C o l u m n D i s p l a y I n d e x > < C o l u m n F r o z e n   / > < C o l u m n C h e c k e d   / > < C o l u m n F i l t e r   / > < S e l e c t i o n F i l t e r   / > < F i l t e r P a r a m e t e r s   / > < I s S o r t D e s c e n d i n g > f a l s e < / I s S o r t D e s c e n d i n g > < / T a b l e W i d g e t G r i d S e r i a l i z a t i o n > ] ] > < / C u s t o m C o n t e n t > < / G e m i n i > 
</file>

<file path=customXml/item17.xml><?xml version="1.0" encoding="utf-8"?>
<ct:contentTypeSchema xmlns:ct="http://schemas.microsoft.com/office/2006/metadata/contentType" xmlns:ma="http://schemas.microsoft.com/office/2006/metadata/properties/metaAttributes" ct:_="" ma:_="" ma:contentTypeName="Document" ma:contentTypeID="0x010100905B844CCD0CB9409CF9C9CFC8F48C1E" ma:contentTypeVersion="20" ma:contentTypeDescription="Create a new document." ma:contentTypeScope="" ma:versionID="6cd99ade4eb95831f377ca7ff32b4f5c">
  <xsd:schema xmlns:xsd="http://www.w3.org/2001/XMLSchema" xmlns:xs="http://www.w3.org/2001/XMLSchema" xmlns:p="http://schemas.microsoft.com/office/2006/metadata/properties" xmlns:ns1="http://schemas.microsoft.com/sharepoint/v3" xmlns:ns3="d357979b-7bb4-4ebb-bbbe-30ca6dba05af" xmlns:ns4="4457b486-4626-4380-917e-1006a7d82445" targetNamespace="http://schemas.microsoft.com/office/2006/metadata/properties" ma:root="true" ma:fieldsID="89893577c2d04eecf78de83170587841" ns1:_="" ns3:_="" ns4:_="">
    <xsd:import namespace="http://schemas.microsoft.com/sharepoint/v3"/>
    <xsd:import namespace="d357979b-7bb4-4ebb-bbbe-30ca6dba05af"/>
    <xsd:import namespace="4457b486-4626-4380-917e-1006a7d8244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AutoKeyPoints" minOccurs="0"/>
                <xsd:element ref="ns4:MediaServiceKeyPoints" minOccurs="0"/>
                <xsd:element ref="ns4:MediaServiceOCR" minOccurs="0"/>
                <xsd:element ref="ns4:MediaServiceLocation" minOccurs="0"/>
                <xsd:element ref="ns1:_ip_UnifiedCompliancePolicyProperties" minOccurs="0"/>
                <xsd:element ref="ns1:_ip_UnifiedCompliancePolicyUIAction" minOccurs="0"/>
                <xsd:element ref="ns4:MediaLengthInSeconds"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357979b-7bb4-4ebb-bbbe-30ca6dba05af"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457b486-4626-4380-917e-1006a7d8244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_activity" ma:index="24" nillable="true" ma:displayName="_activity" ma:hidden="true" ma:internalName="_activity">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ystemTags" ma:index="26" nillable="true" ma:displayName="MediaServiceSystemTags" ma:hidden="true" ma:internalName="MediaServiceSystemTags" ma:readOnly="true">
      <xsd:simpleType>
        <xsd:restriction base="dms:Note"/>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8.xml>��< ? x m l   v e r s i o n = " 1 . 0 "   e n c o d i n g = " U T F - 1 6 " ? > < G e m i n i   x m l n s = " h t t p : / / g e m i n i / p i v o t c u s t o m i z a t i o n / S a n d b o x N o n E m p t y " > < C u s t o m C o n t e n t > < ! [ C D A T A [ 1 ] ] > < / C u s t o m C o n t e n t > < / G e m i n i > 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 q u e r y   f _ j s o n _ w h e r e _ _ P O O S t a t e _ 2 0 I N _ 2 0 _ _ U S _ M T _ _ _ _ 2 0 A N D _ 2 0 _ U n i q u e F i r e I d e n t i f i e r _ 2 0 I 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 q u e r y   f _ j s o n _ w h e r e _ _ P O O S t a t e _ 2 0 I N _ 2 0 _ _ U S _ M T _ _ _ _ 2 0 A N D _ 2 0 _ U n i q u e F i r e I d e n t i f i e r _ 2 0 I 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 C o l u m n s \ O B J E C T I D < / K e y > < / D i a g r a m O b j e c t K e y > < D i a g r a m O b j e c t K e y > < K e y > C o l u m n s \ S o u r c e O I D < / K e y > < / D i a g r a m O b j e c t K e y > < D i a g r a m O b j e c t K e y > < K e y > C o l u m n s \ A B C D M i s c < / K e y > < / D i a g r a m O b j e c t K e y > < D i a g r a m O b j e c t K e y > < K e y > C o l u m n s \ A D S P e r m i s s i o n S t a t e < / K e y > < / D i a g r a m O b j e c t K e y > < D i a g r a m O b j e c t K e y > < K e y > C o l u m n s \ C o n t a i n m e n t D a t e T i m e < / K e y > < / D i a g r a m O b j e c t K e y > < D i a g r a m O b j e c t K e y > < K e y > C o l u m n s \ C o n t r o l D a t e T i m e < / K e y > < / D i a g r a m O b j e c t K e y > < D i a g r a m O b j e c t K e y > < K e y > C o l u m n s \ C r e a t e d B y S y s t e m < / K e y > < / D i a g r a m O b j e c t K e y > < D i a g r a m O b j e c t K e y > < K e y > C o l u m n s \ I n c i d e n t S i z e < / K e y > < / D i a g r a m O b j e c t K e y > < D i a g r a m O b j e c t K e y > < K e y > C o l u m n s \ D i s c o v e r y A c r e s < / K e y > < / D i a g r a m O b j e c t K e y > < D i a g r a m O b j e c t K e y > < K e y > C o l u m n s \ D i s p a t c h C e n t e r I D < / K e y > < / D i a g r a m O b j e c t K e y > < D i a g r a m O b j e c t K e y > < K e y > C o l u m n s \ E s t i m a t e d C o s t T o D a t e < / K e y > < / D i a g r a m O b j e c t K e y > < D i a g r a m O b j e c t K e y > < K e y > C o l u m n s \ F i n a l A c r e s < / K e y > < / D i a g r a m O b j e c t K e y > < D i a g r a m O b j e c t K e y > < K e y > C o l u m n s \ F i n a l F i r e R e p o r t A p p r o v e d B y T i t l e < / K e y > < / D i a g r a m O b j e c t K e y > < D i a g r a m O b j e c t K e y > < K e y > C o l u m n s \ F i n a l F i r e R e p o r t A p p r o v e d B y U n i t < / K e y > < / D i a g r a m O b j e c t K e y > < D i a g r a m O b j e c t K e y > < K e y > C o l u m n s \ F i n a l F i r e R e p o r t A p p r o v e d D a t e < / K e y > < / D i a g r a m O b j e c t K e y > < D i a g r a m O b j e c t K e y > < K e y > C o l u m n s \ F i r e B e h a v i o r G e n e r a l < / K e y > < / D i a g r a m O b j e c t K e y > < D i a g r a m O b j e c t K e y > < K e y > C o l u m n s \ F i r e B e h a v i o r G e n e r a l 1 < / K e y > < / D i a g r a m O b j e c t K e y > < D i a g r a m O b j e c t K e y > < K e y > C o l u m n s \ F i r e B e h a v i o r G e n e r a l 2 < / K e y > < / D i a g r a m O b j e c t K e y > < D i a g r a m O b j e c t K e y > < K e y > C o l u m n s \ F i r e B e h a v i o r G e n e r a l 3 < / K e y > < / D i a g r a m O b j e c t K e y > < D i a g r a m O b j e c t K e y > < K e y > C o l u m n s \ F i r e C a u s e < / K e y > < / D i a g r a m O b j e c t K e y > < D i a g r a m O b j e c t K e y > < K e y > C o l u m n s \ F i r e C a u s e G e n e r a l < / K e y > < / D i a g r a m O b j e c t K e y > < D i a g r a m O b j e c t K e y > < K e y > C o l u m n s \ F i r e C a u s e S p e c i f i c < / K e y > < / D i a g r a m O b j e c t K e y > < D i a g r a m O b j e c t K e y > < K e y > C o l u m n s \ F i r e C o d e < / K e y > < / D i a g r a m O b j e c t K e y > < D i a g r a m O b j e c t K e y > < K e y > C o l u m n s \ F i r e D e p a r t m e n t I D < / K e y > < / D i a g r a m O b j e c t K e y > < D i a g r a m O b j e c t K e y > < K e y > C o l u m n s \ F i r e D i s c o v e r y D a t e T i m e < / K e y > < / D i a g r a m O b j e c t K e y > < D i a g r a m O b j e c t K e y > < K e y > C o l u m n s \ F i r e M g m t C o m p l e x i t y < / K e y > < / D i a g r a m O b j e c t K e y > < D i a g r a m O b j e c t K e y > < K e y > C o l u m n s \ F i r e O u t D a t e T i m e < / K e y > < / D i a g r a m O b j e c t K e y > < D i a g r a m O b j e c t K e y > < K e y > C o l u m n s \ F i r e S t r a t e g y C o n f i n e P e r c e n t < / K e y > < / D i a g r a m O b j e c t K e y > < D i a g r a m O b j e c t K e y > < K e y > C o l u m n s \ F i r e S t r a t e g y F u l l S u p p P e r c e n t < / K e y > < / D i a g r a m O b j e c t K e y > < D i a g r a m O b j e c t K e y > < K e y > C o l u m n s \ F i r e S t r a t e g y M o n i t o r P e r c e n t < / K e y > < / D i a g r a m O b j e c t K e y > < D i a g r a m O b j e c t K e y > < K e y > C o l u m n s \ F i r e S t r a t e g y P o i n t Z o n e P e r c e n t < / K e y > < / D i a g r a m O b j e c t K e y > < D i a g r a m O b j e c t K e y > < K e y > C o l u m n s \ F S J o b C o d e < / K e y > < / D i a g r a m O b j e c t K e y > < D i a g r a m O b j e c t K e y > < K e y > C o l u m n s \ F S O v e r r i d e C o d e < / K e y > < / D i a g r a m O b j e c t K e y > < D i a g r a m O b j e c t K e y > < K e y > C o l u m n s \ G A C C < / K e y > < / D i a g r a m O b j e c t K e y > < D i a g r a m O b j e c t K e y > < K e y > C o l u m n s \ I C S 2 0 9 R e p o r t D a t e T i m e < / K e y > < / D i a g r a m O b j e c t K e y > < D i a g r a m O b j e c t K e y > < K e y > C o l u m n s \ I C S 2 0 9 R e p o r t F o r T i m e P e r i o d F r o m < / K e y > < / D i a g r a m O b j e c t K e y > < D i a g r a m O b j e c t K e y > < K e y > C o l u m n s \ I C S 2 0 9 R e p o r t F o r T i m e P e r i o d T o < / K e y > < / D i a g r a m O b j e c t K e y > < D i a g r a m O b j e c t K e y > < K e y > C o l u m n s \ I C S 2 0 9 R e p o r t S t a t u s < / K e y > < / D i a g r a m O b j e c t K e y > < D i a g r a m O b j e c t K e y > < K e y > C o l u m n s \ I n c i d e n t M a n a g e m e n t O r g a n i z a t i o n < / K e y > < / D i a g r a m O b j e c t K e y > < D i a g r a m O b j e c t K e y > < K e y > C o l u m n s \ I n c i d e n t N a m e < / K e y > < / D i a g r a m O b j e c t K e y > < D i a g r a m O b j e c t K e y > < K e y > C o l u m n s \ I n c i d e n t S h o r t D e s c r i p t i o n < / K e y > < / D i a g r a m O b j e c t K e y > < D i a g r a m O b j e c t K e y > < K e y > C o l u m n s \ I n c i d e n t T y p e C a t e g o r y < / K e y > < / D i a g r a m O b j e c t K e y > < D i a g r a m O b j e c t K e y > < K e y > C o l u m n s \ I n c i d e n t T y p e K i n d < / K e y > < / D i a g r a m O b j e c t K e y > < D i a g r a m O b j e c t K e y > < K e y > C o l u m n s \ I n i t i a l L a t i t u d e < / K e y > < / D i a g r a m O b j e c t K e y > < D i a g r a m O b j e c t K e y > < K e y > C o l u m n s \ I n i t i a l L o n g i t u d e < / K e y > < / D i a g r a m O b j e c t K e y > < D i a g r a m O b j e c t K e y > < K e y > C o l u m n s \ I n i t i a l R e s p o n s e A c r e s < / K e y > < / D i a g r a m O b j e c t K e y > < D i a g r a m O b j e c t K e y > < K e y > C o l u m n s \ I n i t i a l R e s p o n s e D a t e T i m e < / K e y > < / D i a g r a m O b j e c t K e y > < D i a g r a m O b j e c t K e y > < K e y > C o l u m n s \ I r w i n I D < / K e y > < / D i a g r a m O b j e c t K e y > < D i a g r a m O b j e c t K e y > < K e y > C o l u m n s \ I s F i r e C a u s e I n v e s t i g a t e d < / K e y > < / D i a g r a m O b j e c t K e y > < D i a g r a m O b j e c t K e y > < K e y > C o l u m n s \ I s F i r e C o d e R e q u e s t e d < / K e y > < / D i a g r a m O b j e c t K e y > < D i a g r a m O b j e c t K e y > < K e y > C o l u m n s \ I s F S A s s i s t e d < / K e y > < / D i a g r a m O b j e c t K e y > < D i a g r a m O b j e c t K e y > < K e y > C o l u m n s \ I s M u l t i J u r i s d i c t i o n a l < / K e y > < / D i a g r a m O b j e c t K e y > < D i a g r a m O b j e c t K e y > < K e y > C o l u m n s \ I s Q u a r a n t i n e d < / K e y > < / D i a g r a m O b j e c t K e y > < D i a g r a m O b j e c t K e y > < K e y > C o l u m n s \ I s R e i m b u r s a b l e < / K e y > < / D i a g r a m O b j e c t K e y > < D i a g r a m O b j e c t K e y > < K e y > C o l u m n s \ I s T r e s p a s s < / K e y > < / D i a g r a m O b j e c t K e y > < D i a g r a m O b j e c t K e y > < K e y > C o l u m n s \ I s U n i f i e d C o m m a n d < / K e y > < / D i a g r a m O b j e c t K e y > < D i a g r a m O b j e c t K e y > < K e y > C o l u m n s \ I s V a l i d < / K e y > < / D i a g r a m O b j e c t K e y > < D i a g r a m O b j e c t K e y > < K e y > C o l u m n s \ L o c a l I n c i d e n t I d e n t i f i e r < / K e y > < / D i a g r a m O b j e c t K e y > < D i a g r a m O b j e c t K e y > < K e y > C o l u m n s \ M o d i f i e d B y S y s t e m < / K e y > < / D i a g r a m O b j e c t K e y > < D i a g r a m O b j e c t K e y > < K e y > C o l u m n s \ P e r c e n t C o n t a i n e d < / K e y > < / D i a g r a m O b j e c t K e y > < D i a g r a m O b j e c t K e y > < K e y > C o l u m n s \ P e r c e n t P e r i m e t e r T o B e C o n t a i n e d < / K e y > < / D i a g r a m O b j e c t K e y > < D i a g r a m O b j e c t K e y > < K e y > C o l u m n s \ P O O C i t y < / K e y > < / D i a g r a m O b j e c t K e y > < D i a g r a m O b j e c t K e y > < K e y > C o l u m n s \ P O O C o u n t y < / K e y > < / D i a g r a m O b j e c t K e y > < D i a g r a m O b j e c t K e y > < K e y > C o l u m n s \ P O O D i s p a t c h C e n t e r I D < / K e y > < / D i a g r a m O b j e c t K e y > < D i a g r a m O b j e c t K e y > < K e y > C o l u m n s \ P O O F i p s < / K e y > < / D i a g r a m O b j e c t K e y > < D i a g r a m O b j e c t K e y > < K e y > C o l u m n s \ P O O J u r i s d i c t i o n a l A g e n c y < / K e y > < / D i a g r a m O b j e c t K e y > < D i a g r a m O b j e c t K e y > < K e y > C o l u m n s \ P O O J u r i s d i c t i o n a l U n i t < / K e y > < / D i a g r a m O b j e c t K e y > < D i a g r a m O b j e c t K e y > < K e y > C o l u m n s \ P O O J u r i s d i c t i o n a l U n i t P a r e n t U n i t < / K e y > < / D i a g r a m O b j e c t K e y > < D i a g r a m O b j e c t K e y > < K e y > C o l u m n s \ P O O L a n d o w n e r C a t e g o r y < / K e y > < / D i a g r a m O b j e c t K e y > < D i a g r a m O b j e c t K e y > < K e y > C o l u m n s \ P O O L a n d o w n e r K i n d < / K e y > < / D i a g r a m O b j e c t K e y > < D i a g r a m O b j e c t K e y > < K e y > C o l u m n s \ P O O L e g a l D e s c P r i n c i p a l M e r i d i a n < / K e y > < / D i a g r a m O b j e c t K e y > < D i a g r a m O b j e c t K e y > < K e y > C o l u m n s \ P O O L e g a l D e s c Q t r < / K e y > < / D i a g r a m O b j e c t K e y > < D i a g r a m O b j e c t K e y > < K e y > C o l u m n s \ P O O L e g a l D e s c Q t r Q t r < / K e y > < / D i a g r a m O b j e c t K e y > < D i a g r a m O b j e c t K e y > < K e y > C o l u m n s \ P O O L e g a l D e s c R a n g e < / K e y > < / D i a g r a m O b j e c t K e y > < D i a g r a m O b j e c t K e y > < K e y > C o l u m n s \ P O O L e g a l D e s c S e c t i o n < / K e y > < / D i a g r a m O b j e c t K e y > < D i a g r a m O b j e c t K e y > < K e y > C o l u m n s \ P O O L e g a l D e s c T o w n s h i p < / K e y > < / D i a g r a m O b j e c t K e y > < D i a g r a m O b j e c t K e y > < K e y > C o l u m n s \ P O O P r e d i c t i v e S e r v i c e A r e a I D < / K e y > < / D i a g r a m O b j e c t K e y > < D i a g r a m O b j e c t K e y > < K e y > C o l u m n s \ P O O P r o t e c t i n g A g e n c y < / K e y > < / D i a g r a m O b j e c t K e y > < D i a g r a m O b j e c t K e y > < K e y > C o l u m n s \ P O O P r o t e c t i n g U n i t < / K e y > < / D i a g r a m O b j e c t K e y > < D i a g r a m O b j e c t K e y > < K e y > C o l u m n s \ P O O S t a t e < / K e y > < / D i a g r a m O b j e c t K e y > < D i a g r a m O b j e c t K e y > < K e y > C o l u m n s \ P r e d o m i n a n t F u e l G r o u p < / K e y > < / D i a g r a m O b j e c t K e y > < D i a g r a m O b j e c t K e y > < K e y > C o l u m n s \ P r e d o m i n a n t F u e l M o d e l < / K e y > < / D i a g r a m O b j e c t K e y > < D i a g r a m O b j e c t K e y > < K e y > C o l u m n s \ P r i m a r y F u e l M o d e l < / K e y > < / D i a g r a m O b j e c t K e y > < D i a g r a m O b j e c t K e y > < K e y > C o l u m n s \ S e c o n d a r y F u e l M o d e l < / K e y > < / D i a g r a m O b j e c t K e y > < D i a g r a m O b j e c t K e y > < K e y > C o l u m n s \ T o t a l I n c i d e n t P e r s o n n e l < / K e y > < / D i a g r a m O b j e c t K e y > < D i a g r a m O b j e c t K e y > < K e y > C o l u m n s \ U n i q u e F i r e I d e n t i f i e r < / K e y > < / D i a g r a m O b j e c t K e y > < D i a g r a m O b j e c t K e y > < K e y > C o l u m n s \ W F D S S D e c i s i o n S t a t u s < / K e y > < / D i a g r a m O b j e c t K e y > < D i a g r a m O b j e c t K e y > < K e y > C o l u m n s \ E s t i m a t e d F i n a l C o s t < / K e y > < / D i a g r a m O b j e c t K e y > < D i a g r a m O b j e c t K e y > < K e y > C o l u m n s \ O r g a n i z a t i o n a l A s s e s s m e n t < / K e y > < / D i a g r a m O b j e c t K e y > < D i a g r a m O b j e c t K e y > < K e y > C o l u m n s \ S t r a t e g i c D e c i s i o n P u b l i s h D a t e < / K e y > < / D i a g r a m O b j e c t K e y > < D i a g r a m O b j e c t K e y > < K e y > C o l u m n s \ C r e a t e d O n D a t e T i m e _ d t < / K e y > < / D i a g r a m O b j e c t K e y > < D i a g r a m O b j e c t K e y > < K e y > C o l u m n s \ M o d i f i e d O n D a t e T i m e _ d t < / K e y > < / D i a g r a m O b j e c t K e y > < D i a g r a m O b j e c t K e y > < K e y > C o l u m n s \ I s C p x C h i l d < / K e y > < / D i a g r a m O b j e c t K e y > < D i a g r a m O b j e c t K e y > < K e y > C o l u m n s \ C p x N a m e < / K e y > < / D i a g r a m O b j e c t K e y > < D i a g r a m O b j e c t K e y > < K e y > C o l u m n s \ C p x I D < / K e y > < / D i a g r a m O b j e c t K e y > < D i a g r a m O b j e c t K e y > < K e y > C o l u m n s \ S o u r c e G l o b a l I D < / K e y > < / D i a g r a m O b j e c t K e y > < D i a g r a m O b j e c t K e y > < K e y > C o l u m n s \ G l o b a l I D < / K e y > < / D i a g r a m O b j e c t K e y > < D i a g r a m O b j e c t K e y > < K e y > C o l u m n s \ I n c i d e n t C o m p l e x i t y L e v e l 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 C o l u m n s \ O B J E C T I D < / K e y > < / a : K e y > < a : V a l u e   i : t y p e = " M e a s u r e G r i d N o d e V i e w S t a t e " > < L a y e d O u t > t r u e < / L a y e d O u t > < / a : V a l u e > < / a : K e y V a l u e O f D i a g r a m O b j e c t K e y a n y T y p e z b w N T n L X > < a : K e y V a l u e O f D i a g r a m O b j e c t K e y a n y T y p e z b w N T n L X > < a : K e y > < K e y > C o l u m n s \ S o u r c e O I D < / K e y > < / a : K e y > < a : V a l u e   i : t y p e = " M e a s u r e G r i d N o d e V i e w S t a t e " > < C o l u m n > 1 < / C o l u m n > < L a y e d O u t > t r u e < / L a y e d O u t > < / a : V a l u e > < / a : K e y V a l u e O f D i a g r a m O b j e c t K e y a n y T y p e z b w N T n L X > < a : K e y V a l u e O f D i a g r a m O b j e c t K e y a n y T y p e z b w N T n L X > < a : K e y > < K e y > C o l u m n s \ A B C D M i s c < / K e y > < / a : K e y > < a : V a l u e   i : t y p e = " M e a s u r e G r i d N o d e V i e w S t a t e " > < C o l u m n > 2 < / C o l u m n > < L a y e d O u t > t r u e < / L a y e d O u t > < / a : V a l u e > < / a : K e y V a l u e O f D i a g r a m O b j e c t K e y a n y T y p e z b w N T n L X > < a : K e y V a l u e O f D i a g r a m O b j e c t K e y a n y T y p e z b w N T n L X > < a : K e y > < K e y > C o l u m n s \ A D S P e r m i s s i o n S t a t e < / K e y > < / a : K e y > < a : V a l u e   i : t y p e = " M e a s u r e G r i d N o d e V i e w S t a t e " > < C o l u m n > 3 < / C o l u m n > < L a y e d O u t > t r u e < / L a y e d O u t > < / a : V a l u e > < / a : K e y V a l u e O f D i a g r a m O b j e c t K e y a n y T y p e z b w N T n L X > < a : K e y V a l u e O f D i a g r a m O b j e c t K e y a n y T y p e z b w N T n L X > < a : K e y > < K e y > C o l u m n s \ C o n t a i n m e n t D a t e T i m e < / K e y > < / a : K e y > < a : V a l u e   i : t y p e = " M e a s u r e G r i d N o d e V i e w S t a t e " > < C o l u m n > 4 < / C o l u m n > < L a y e d O u t > t r u e < / L a y e d O u t > < / a : V a l u e > < / a : K e y V a l u e O f D i a g r a m O b j e c t K e y a n y T y p e z b w N T n L X > < a : K e y V a l u e O f D i a g r a m O b j e c t K e y a n y T y p e z b w N T n L X > < a : K e y > < K e y > C o l u m n s \ C o n t r o l D a t e T i m e < / K e y > < / a : K e y > < a : V a l u e   i : t y p e = " M e a s u r e G r i d N o d e V i e w S t a t e " > < C o l u m n > 5 < / C o l u m n > < L a y e d O u t > t r u e < / L a y e d O u t > < / a : V a l u e > < / a : K e y V a l u e O f D i a g r a m O b j e c t K e y a n y T y p e z b w N T n L X > < a : K e y V a l u e O f D i a g r a m O b j e c t K e y a n y T y p e z b w N T n L X > < a : K e y > < K e y > C o l u m n s \ C r e a t e d B y S y s t e m < / K e y > < / a : K e y > < a : V a l u e   i : t y p e = " M e a s u r e G r i d N o d e V i e w S t a t e " > < C o l u m n > 6 < / C o l u m n > < L a y e d O u t > t r u e < / L a y e d O u t > < / a : V a l u e > < / a : K e y V a l u e O f D i a g r a m O b j e c t K e y a n y T y p e z b w N T n L X > < a : K e y V a l u e O f D i a g r a m O b j e c t K e y a n y T y p e z b w N T n L X > < a : K e y > < K e y > C o l u m n s \ I n c i d e n t S i z e < / K e y > < / a : K e y > < a : V a l u e   i : t y p e = " M e a s u r e G r i d N o d e V i e w S t a t e " > < C o l u m n > 7 < / C o l u m n > < L a y e d O u t > t r u e < / L a y e d O u t > < / a : V a l u e > < / a : K e y V a l u e O f D i a g r a m O b j e c t K e y a n y T y p e z b w N T n L X > < a : K e y V a l u e O f D i a g r a m O b j e c t K e y a n y T y p e z b w N T n L X > < a : K e y > < K e y > C o l u m n s \ D i s c o v e r y A c r e s < / K e y > < / a : K e y > < a : V a l u e   i : t y p e = " M e a s u r e G r i d N o d e V i e w S t a t e " > < C o l u m n > 8 < / C o l u m n > < L a y e d O u t > t r u e < / L a y e d O u t > < / a : V a l u e > < / a : K e y V a l u e O f D i a g r a m O b j e c t K e y a n y T y p e z b w N T n L X > < a : K e y V a l u e O f D i a g r a m O b j e c t K e y a n y T y p e z b w N T n L X > < a : K e y > < K e y > C o l u m n s \ D i s p a t c h C e n t e r I D < / K e y > < / a : K e y > < a : V a l u e   i : t y p e = " M e a s u r e G r i d N o d e V i e w S t a t e " > < C o l u m n > 9 < / C o l u m n > < L a y e d O u t > t r u e < / L a y e d O u t > < / a : V a l u e > < / a : K e y V a l u e O f D i a g r a m O b j e c t K e y a n y T y p e z b w N T n L X > < a : K e y V a l u e O f D i a g r a m O b j e c t K e y a n y T y p e z b w N T n L X > < a : K e y > < K e y > C o l u m n s \ E s t i m a t e d C o s t T o D a t e < / K e y > < / a : K e y > < a : V a l u e   i : t y p e = " M e a s u r e G r i d N o d e V i e w S t a t e " > < C o l u m n > 1 0 < / C o l u m n > < L a y e d O u t > t r u e < / L a y e d O u t > < / a : V a l u e > < / a : K e y V a l u e O f D i a g r a m O b j e c t K e y a n y T y p e z b w N T n L X > < a : K e y V a l u e O f D i a g r a m O b j e c t K e y a n y T y p e z b w N T n L X > < a : K e y > < K e y > C o l u m n s \ F i n a l A c r e s < / K e y > < / a : K e y > < a : V a l u e   i : t y p e = " M e a s u r e G r i d N o d e V i e w S t a t e " > < C o l u m n > 1 1 < / C o l u m n > < L a y e d O u t > t r u e < / L a y e d O u t > < / a : V a l u e > < / a : K e y V a l u e O f D i a g r a m O b j e c t K e y a n y T y p e z b w N T n L X > < a : K e y V a l u e O f D i a g r a m O b j e c t K e y a n y T y p e z b w N T n L X > < a : K e y > < K e y > C o l u m n s \ F i n a l F i r e R e p o r t A p p r o v e d B y T i t l e < / K e y > < / a : K e y > < a : V a l u e   i : t y p e = " M e a s u r e G r i d N o d e V i e w S t a t e " > < C o l u m n > 1 2 < / C o l u m n > < L a y e d O u t > t r u e < / L a y e d O u t > < / a : V a l u e > < / a : K e y V a l u e O f D i a g r a m O b j e c t K e y a n y T y p e z b w N T n L X > < a : K e y V a l u e O f D i a g r a m O b j e c t K e y a n y T y p e z b w N T n L X > < a : K e y > < K e y > C o l u m n s \ F i n a l F i r e R e p o r t A p p r o v e d B y U n i t < / K e y > < / a : K e y > < a : V a l u e   i : t y p e = " M e a s u r e G r i d N o d e V i e w S t a t e " > < C o l u m n > 1 3 < / C o l u m n > < L a y e d O u t > t r u e < / L a y e d O u t > < / a : V a l u e > < / a : K e y V a l u e O f D i a g r a m O b j e c t K e y a n y T y p e z b w N T n L X > < a : K e y V a l u e O f D i a g r a m O b j e c t K e y a n y T y p e z b w N T n L X > < a : K e y > < K e y > C o l u m n s \ F i n a l F i r e R e p o r t A p p r o v e d D a t e < / K e y > < / a : K e y > < a : V a l u e   i : t y p e = " M e a s u r e G r i d N o d e V i e w S t a t e " > < C o l u m n > 1 4 < / C o l u m n > < L a y e d O u t > t r u e < / L a y e d O u t > < / a : V a l u e > < / a : K e y V a l u e O f D i a g r a m O b j e c t K e y a n y T y p e z b w N T n L X > < a : K e y V a l u e O f D i a g r a m O b j e c t K e y a n y T y p e z b w N T n L X > < a : K e y > < K e y > C o l u m n s \ F i r e B e h a v i o r G e n e r a l < / K e y > < / a : K e y > < a : V a l u e   i : t y p e = " M e a s u r e G r i d N o d e V i e w S t a t e " > < C o l u m n > 1 5 < / C o l u m n > < L a y e d O u t > t r u e < / L a y e d O u t > < / a : V a l u e > < / a : K e y V a l u e O f D i a g r a m O b j e c t K e y a n y T y p e z b w N T n L X > < a : K e y V a l u e O f D i a g r a m O b j e c t K e y a n y T y p e z b w N T n L X > < a : K e y > < K e y > C o l u m n s \ F i r e B e h a v i o r G e n e r a l 1 < / K e y > < / a : K e y > < a : V a l u e   i : t y p e = " M e a s u r e G r i d N o d e V i e w S t a t e " > < C o l u m n > 1 6 < / C o l u m n > < L a y e d O u t > t r u e < / L a y e d O u t > < / a : V a l u e > < / a : K e y V a l u e O f D i a g r a m O b j e c t K e y a n y T y p e z b w N T n L X > < a : K e y V a l u e O f D i a g r a m O b j e c t K e y a n y T y p e z b w N T n L X > < a : K e y > < K e y > C o l u m n s \ F i r e B e h a v i o r G e n e r a l 2 < / K e y > < / a : K e y > < a : V a l u e   i : t y p e = " M e a s u r e G r i d N o d e V i e w S t a t e " > < C o l u m n > 1 7 < / C o l u m n > < L a y e d O u t > t r u e < / L a y e d O u t > < / a : V a l u e > < / a : K e y V a l u e O f D i a g r a m O b j e c t K e y a n y T y p e z b w N T n L X > < a : K e y V a l u e O f D i a g r a m O b j e c t K e y a n y T y p e z b w N T n L X > < a : K e y > < K e y > C o l u m n s \ F i r e B e h a v i o r G e n e r a l 3 < / K e y > < / a : K e y > < a : V a l u e   i : t y p e = " M e a s u r e G r i d N o d e V i e w S t a t e " > < C o l u m n > 1 8 < / C o l u m n > < L a y e d O u t > t r u e < / L a y e d O u t > < / a : V a l u e > < / a : K e y V a l u e O f D i a g r a m O b j e c t K e y a n y T y p e z b w N T n L X > < a : K e y V a l u e O f D i a g r a m O b j e c t K e y a n y T y p e z b w N T n L X > < a : K e y > < K e y > C o l u m n s \ F i r e C a u s e < / K e y > < / a : K e y > < a : V a l u e   i : t y p e = " M e a s u r e G r i d N o d e V i e w S t a t e " > < C o l u m n > 1 9 < / C o l u m n > < L a y e d O u t > t r u e < / L a y e d O u t > < / a : V a l u e > < / a : K e y V a l u e O f D i a g r a m O b j e c t K e y a n y T y p e z b w N T n L X > < a : K e y V a l u e O f D i a g r a m O b j e c t K e y a n y T y p e z b w N T n L X > < a : K e y > < K e y > C o l u m n s \ F i r e C a u s e G e n e r a l < / K e y > < / a : K e y > < a : V a l u e   i : t y p e = " M e a s u r e G r i d N o d e V i e w S t a t e " > < C o l u m n > 2 0 < / C o l u m n > < L a y e d O u t > t r u e < / L a y e d O u t > < / a : V a l u e > < / a : K e y V a l u e O f D i a g r a m O b j e c t K e y a n y T y p e z b w N T n L X > < a : K e y V a l u e O f D i a g r a m O b j e c t K e y a n y T y p e z b w N T n L X > < a : K e y > < K e y > C o l u m n s \ F i r e C a u s e S p e c i f i c < / K e y > < / a : K e y > < a : V a l u e   i : t y p e = " M e a s u r e G r i d N o d e V i e w S t a t e " > < C o l u m n > 2 1 < / C o l u m n > < L a y e d O u t > t r u e < / L a y e d O u t > < / a : V a l u e > < / a : K e y V a l u e O f D i a g r a m O b j e c t K e y a n y T y p e z b w N T n L X > < a : K e y V a l u e O f D i a g r a m O b j e c t K e y a n y T y p e z b w N T n L X > < a : K e y > < K e y > C o l u m n s \ F i r e C o d e < / K e y > < / a : K e y > < a : V a l u e   i : t y p e = " M e a s u r e G r i d N o d e V i e w S t a t e " > < C o l u m n > 2 2 < / C o l u m n > < L a y e d O u t > t r u e < / L a y e d O u t > < / a : V a l u e > < / a : K e y V a l u e O f D i a g r a m O b j e c t K e y a n y T y p e z b w N T n L X > < a : K e y V a l u e O f D i a g r a m O b j e c t K e y a n y T y p e z b w N T n L X > < a : K e y > < K e y > C o l u m n s \ F i r e D e p a r t m e n t I D < / K e y > < / a : K e y > < a : V a l u e   i : t y p e = " M e a s u r e G r i d N o d e V i e w S t a t e " > < C o l u m n > 2 3 < / C o l u m n > < L a y e d O u t > t r u e < / L a y e d O u t > < / a : V a l u e > < / a : K e y V a l u e O f D i a g r a m O b j e c t K e y a n y T y p e z b w N T n L X > < a : K e y V a l u e O f D i a g r a m O b j e c t K e y a n y T y p e z b w N T n L X > < a : K e y > < K e y > C o l u m n s \ F i r e D i s c o v e r y D a t e T i m e < / K e y > < / a : K e y > < a : V a l u e   i : t y p e = " M e a s u r e G r i d N o d e V i e w S t a t e " > < C o l u m n > 2 4 < / C o l u m n > < L a y e d O u t > t r u e < / L a y e d O u t > < / a : V a l u e > < / a : K e y V a l u e O f D i a g r a m O b j e c t K e y a n y T y p e z b w N T n L X > < a : K e y V a l u e O f D i a g r a m O b j e c t K e y a n y T y p e z b w N T n L X > < a : K e y > < K e y > C o l u m n s \ F i r e M g m t C o m p l e x i t y < / K e y > < / a : K e y > < a : V a l u e   i : t y p e = " M e a s u r e G r i d N o d e V i e w S t a t e " > < C o l u m n > 2 5 < / C o l u m n > < L a y e d O u t > t r u e < / L a y e d O u t > < / a : V a l u e > < / a : K e y V a l u e O f D i a g r a m O b j e c t K e y a n y T y p e z b w N T n L X > < a : K e y V a l u e O f D i a g r a m O b j e c t K e y a n y T y p e z b w N T n L X > < a : K e y > < K e y > C o l u m n s \ F i r e O u t D a t e T i m e < / K e y > < / a : K e y > < a : V a l u e   i : t y p e = " M e a s u r e G r i d N o d e V i e w S t a t e " > < C o l u m n > 2 6 < / C o l u m n > < L a y e d O u t > t r u e < / L a y e d O u t > < / a : V a l u e > < / a : K e y V a l u e O f D i a g r a m O b j e c t K e y a n y T y p e z b w N T n L X > < a : K e y V a l u e O f D i a g r a m O b j e c t K e y a n y T y p e z b w N T n L X > < a : K e y > < K e y > C o l u m n s \ F i r e S t r a t e g y C o n f i n e P e r c e n t < / K e y > < / a : K e y > < a : V a l u e   i : t y p e = " M e a s u r e G r i d N o d e V i e w S t a t e " > < C o l u m n > 2 7 < / C o l u m n > < L a y e d O u t > t r u e < / L a y e d O u t > < / a : V a l u e > < / a : K e y V a l u e O f D i a g r a m O b j e c t K e y a n y T y p e z b w N T n L X > < a : K e y V a l u e O f D i a g r a m O b j e c t K e y a n y T y p e z b w N T n L X > < a : K e y > < K e y > C o l u m n s \ F i r e S t r a t e g y F u l l S u p p P e r c e n t < / K e y > < / a : K e y > < a : V a l u e   i : t y p e = " M e a s u r e G r i d N o d e V i e w S t a t e " > < C o l u m n > 2 8 < / C o l u m n > < L a y e d O u t > t r u e < / L a y e d O u t > < / a : V a l u e > < / a : K e y V a l u e O f D i a g r a m O b j e c t K e y a n y T y p e z b w N T n L X > < a : K e y V a l u e O f D i a g r a m O b j e c t K e y a n y T y p e z b w N T n L X > < a : K e y > < K e y > C o l u m n s \ F i r e S t r a t e g y M o n i t o r P e r c e n t < / K e y > < / a : K e y > < a : V a l u e   i : t y p e = " M e a s u r e G r i d N o d e V i e w S t a t e " > < C o l u m n > 2 9 < / C o l u m n > < L a y e d O u t > t r u e < / L a y e d O u t > < / a : V a l u e > < / a : K e y V a l u e O f D i a g r a m O b j e c t K e y a n y T y p e z b w N T n L X > < a : K e y V a l u e O f D i a g r a m O b j e c t K e y a n y T y p e z b w N T n L X > < a : K e y > < K e y > C o l u m n s \ F i r e S t r a t e g y P o i n t Z o n e P e r c e n t < / K e y > < / a : K e y > < a : V a l u e   i : t y p e = " M e a s u r e G r i d N o d e V i e w S t a t e " > < C o l u m n > 3 0 < / C o l u m n > < L a y e d O u t > t r u e < / L a y e d O u t > < / a : V a l u e > < / a : K e y V a l u e O f D i a g r a m O b j e c t K e y a n y T y p e z b w N T n L X > < a : K e y V a l u e O f D i a g r a m O b j e c t K e y a n y T y p e z b w N T n L X > < a : K e y > < K e y > C o l u m n s \ F S J o b C o d e < / K e y > < / a : K e y > < a : V a l u e   i : t y p e = " M e a s u r e G r i d N o d e V i e w S t a t e " > < C o l u m n > 3 1 < / C o l u m n > < L a y e d O u t > t r u e < / L a y e d O u t > < / a : V a l u e > < / a : K e y V a l u e O f D i a g r a m O b j e c t K e y a n y T y p e z b w N T n L X > < a : K e y V a l u e O f D i a g r a m O b j e c t K e y a n y T y p e z b w N T n L X > < a : K e y > < K e y > C o l u m n s \ F S O v e r r i d e C o d e < / K e y > < / a : K e y > < a : V a l u e   i : t y p e = " M e a s u r e G r i d N o d e V i e w S t a t e " > < C o l u m n > 3 2 < / C o l u m n > < L a y e d O u t > t r u e < / L a y e d O u t > < / a : V a l u e > < / a : K e y V a l u e O f D i a g r a m O b j e c t K e y a n y T y p e z b w N T n L X > < a : K e y V a l u e O f D i a g r a m O b j e c t K e y a n y T y p e z b w N T n L X > < a : K e y > < K e y > C o l u m n s \ G A C C < / K e y > < / a : K e y > < a : V a l u e   i : t y p e = " M e a s u r e G r i d N o d e V i e w S t a t e " > < C o l u m n > 3 3 < / C o l u m n > < L a y e d O u t > t r u e < / L a y e d O u t > < / a : V a l u e > < / a : K e y V a l u e O f D i a g r a m O b j e c t K e y a n y T y p e z b w N T n L X > < a : K e y V a l u e O f D i a g r a m O b j e c t K e y a n y T y p e z b w N T n L X > < a : K e y > < K e y > C o l u m n s \ I C S 2 0 9 R e p o r t D a t e T i m e < / K e y > < / a : K e y > < a : V a l u e   i : t y p e = " M e a s u r e G r i d N o d e V i e w S t a t e " > < C o l u m n > 3 4 < / C o l u m n > < L a y e d O u t > t r u e < / L a y e d O u t > < / a : V a l u e > < / a : K e y V a l u e O f D i a g r a m O b j e c t K e y a n y T y p e z b w N T n L X > < a : K e y V a l u e O f D i a g r a m O b j e c t K e y a n y T y p e z b w N T n L X > < a : K e y > < K e y > C o l u m n s \ I C S 2 0 9 R e p o r t F o r T i m e P e r i o d F r o m < / K e y > < / a : K e y > < a : V a l u e   i : t y p e = " M e a s u r e G r i d N o d e V i e w S t a t e " > < C o l u m n > 3 5 < / C o l u m n > < L a y e d O u t > t r u e < / L a y e d O u t > < / a : V a l u e > < / a : K e y V a l u e O f D i a g r a m O b j e c t K e y a n y T y p e z b w N T n L X > < a : K e y V a l u e O f D i a g r a m O b j e c t K e y a n y T y p e z b w N T n L X > < a : K e y > < K e y > C o l u m n s \ I C S 2 0 9 R e p o r t F o r T i m e P e r i o d T o < / K e y > < / a : K e y > < a : V a l u e   i : t y p e = " M e a s u r e G r i d N o d e V i e w S t a t e " > < C o l u m n > 3 6 < / C o l u m n > < L a y e d O u t > t r u e < / L a y e d O u t > < / a : V a l u e > < / a : K e y V a l u e O f D i a g r a m O b j e c t K e y a n y T y p e z b w N T n L X > < a : K e y V a l u e O f D i a g r a m O b j e c t K e y a n y T y p e z b w N T n L X > < a : K e y > < K e y > C o l u m n s \ I C S 2 0 9 R e p o r t S t a t u s < / K e y > < / a : K e y > < a : V a l u e   i : t y p e = " M e a s u r e G r i d N o d e V i e w S t a t e " > < C o l u m n > 3 7 < / C o l u m n > < L a y e d O u t > t r u e < / L a y e d O u t > < / a : V a l u e > < / a : K e y V a l u e O f D i a g r a m O b j e c t K e y a n y T y p e z b w N T n L X > < a : K e y V a l u e O f D i a g r a m O b j e c t K e y a n y T y p e z b w N T n L X > < a : K e y > < K e y > C o l u m n s \ I n c i d e n t M a n a g e m e n t O r g a n i z a t i o n < / K e y > < / a : K e y > < a : V a l u e   i : t y p e = " M e a s u r e G r i d N o d e V i e w S t a t e " > < C o l u m n > 3 8 < / C o l u m n > < L a y e d O u t > t r u e < / L a y e d O u t > < / a : V a l u e > < / a : K e y V a l u e O f D i a g r a m O b j e c t K e y a n y T y p e z b w N T n L X > < a : K e y V a l u e O f D i a g r a m O b j e c t K e y a n y T y p e z b w N T n L X > < a : K e y > < K e y > C o l u m n s \ I n c i d e n t N a m e < / K e y > < / a : K e y > < a : V a l u e   i : t y p e = " M e a s u r e G r i d N o d e V i e w S t a t e " > < C o l u m n > 3 9 < / C o l u m n > < L a y e d O u t > t r u e < / L a y e d O u t > < / a : V a l u e > < / a : K e y V a l u e O f D i a g r a m O b j e c t K e y a n y T y p e z b w N T n L X > < a : K e y V a l u e O f D i a g r a m O b j e c t K e y a n y T y p e z b w N T n L X > < a : K e y > < K e y > C o l u m n s \ I n c i d e n t S h o r t D e s c r i p t i o n < / K e y > < / a : K e y > < a : V a l u e   i : t y p e = " M e a s u r e G r i d N o d e V i e w S t a t e " > < C o l u m n > 4 0 < / C o l u m n > < L a y e d O u t > t r u e < / L a y e d O u t > < / a : V a l u e > < / a : K e y V a l u e O f D i a g r a m O b j e c t K e y a n y T y p e z b w N T n L X > < a : K e y V a l u e O f D i a g r a m O b j e c t K e y a n y T y p e z b w N T n L X > < a : K e y > < K e y > C o l u m n s \ I n c i d e n t T y p e C a t e g o r y < / K e y > < / a : K e y > < a : V a l u e   i : t y p e = " M e a s u r e G r i d N o d e V i e w S t a t e " > < C o l u m n > 4 1 < / C o l u m n > < L a y e d O u t > t r u e < / L a y e d O u t > < / a : V a l u e > < / a : K e y V a l u e O f D i a g r a m O b j e c t K e y a n y T y p e z b w N T n L X > < a : K e y V a l u e O f D i a g r a m O b j e c t K e y a n y T y p e z b w N T n L X > < a : K e y > < K e y > C o l u m n s \ I n c i d e n t T y p e K i n d < / K e y > < / a : K e y > < a : V a l u e   i : t y p e = " M e a s u r e G r i d N o d e V i e w S t a t e " > < C o l u m n > 4 2 < / C o l u m n > < L a y e d O u t > t r u e < / L a y e d O u t > < / a : V a l u e > < / a : K e y V a l u e O f D i a g r a m O b j e c t K e y a n y T y p e z b w N T n L X > < a : K e y V a l u e O f D i a g r a m O b j e c t K e y a n y T y p e z b w N T n L X > < a : K e y > < K e y > C o l u m n s \ I n i t i a l L a t i t u d e < / K e y > < / a : K e y > < a : V a l u e   i : t y p e = " M e a s u r e G r i d N o d e V i e w S t a t e " > < C o l u m n > 4 3 < / C o l u m n > < L a y e d O u t > t r u e < / L a y e d O u t > < / a : V a l u e > < / a : K e y V a l u e O f D i a g r a m O b j e c t K e y a n y T y p e z b w N T n L X > < a : K e y V a l u e O f D i a g r a m O b j e c t K e y a n y T y p e z b w N T n L X > < a : K e y > < K e y > C o l u m n s \ I n i t i a l L o n g i t u d e < / K e y > < / a : K e y > < a : V a l u e   i : t y p e = " M e a s u r e G r i d N o d e V i e w S t a t e " > < C o l u m n > 4 4 < / C o l u m n > < L a y e d O u t > t r u e < / L a y e d O u t > < / a : V a l u e > < / a : K e y V a l u e O f D i a g r a m O b j e c t K e y a n y T y p e z b w N T n L X > < a : K e y V a l u e O f D i a g r a m O b j e c t K e y a n y T y p e z b w N T n L X > < a : K e y > < K e y > C o l u m n s \ I n i t i a l R e s p o n s e A c r e s < / K e y > < / a : K e y > < a : V a l u e   i : t y p e = " M e a s u r e G r i d N o d e V i e w S t a t e " > < C o l u m n > 4 5 < / C o l u m n > < L a y e d O u t > t r u e < / L a y e d O u t > < / a : V a l u e > < / a : K e y V a l u e O f D i a g r a m O b j e c t K e y a n y T y p e z b w N T n L X > < a : K e y V a l u e O f D i a g r a m O b j e c t K e y a n y T y p e z b w N T n L X > < a : K e y > < K e y > C o l u m n s \ I n i t i a l R e s p o n s e D a t e T i m e < / K e y > < / a : K e y > < a : V a l u e   i : t y p e = " M e a s u r e G r i d N o d e V i e w S t a t e " > < C o l u m n > 4 6 < / C o l u m n > < L a y e d O u t > t r u e < / L a y e d O u t > < / a : V a l u e > < / a : K e y V a l u e O f D i a g r a m O b j e c t K e y a n y T y p e z b w N T n L X > < a : K e y V a l u e O f D i a g r a m O b j e c t K e y a n y T y p e z b w N T n L X > < a : K e y > < K e y > C o l u m n s \ I r w i n I D < / K e y > < / a : K e y > < a : V a l u e   i : t y p e = " M e a s u r e G r i d N o d e V i e w S t a t e " > < C o l u m n > 4 7 < / C o l u m n > < L a y e d O u t > t r u e < / L a y e d O u t > < / a : V a l u e > < / a : K e y V a l u e O f D i a g r a m O b j e c t K e y a n y T y p e z b w N T n L X > < a : K e y V a l u e O f D i a g r a m O b j e c t K e y a n y T y p e z b w N T n L X > < a : K e y > < K e y > C o l u m n s \ I s F i r e C a u s e I n v e s t i g a t e d < / K e y > < / a : K e y > < a : V a l u e   i : t y p e = " M e a s u r e G r i d N o d e V i e w S t a t e " > < C o l u m n > 4 8 < / C o l u m n > < L a y e d O u t > t r u e < / L a y e d O u t > < / a : V a l u e > < / a : K e y V a l u e O f D i a g r a m O b j e c t K e y a n y T y p e z b w N T n L X > < a : K e y V a l u e O f D i a g r a m O b j e c t K e y a n y T y p e z b w N T n L X > < a : K e y > < K e y > C o l u m n s \ I s F i r e C o d e R e q u e s t e d < / K e y > < / a : K e y > < a : V a l u e   i : t y p e = " M e a s u r e G r i d N o d e V i e w S t a t e " > < C o l u m n > 4 9 < / C o l u m n > < L a y e d O u t > t r u e < / L a y e d O u t > < / a : V a l u e > < / a : K e y V a l u e O f D i a g r a m O b j e c t K e y a n y T y p e z b w N T n L X > < a : K e y V a l u e O f D i a g r a m O b j e c t K e y a n y T y p e z b w N T n L X > < a : K e y > < K e y > C o l u m n s \ I s F S A s s i s t e d < / K e y > < / a : K e y > < a : V a l u e   i : t y p e = " M e a s u r e G r i d N o d e V i e w S t a t e " > < C o l u m n > 5 0 < / C o l u m n > < L a y e d O u t > t r u e < / L a y e d O u t > < / a : V a l u e > < / a : K e y V a l u e O f D i a g r a m O b j e c t K e y a n y T y p e z b w N T n L X > < a : K e y V a l u e O f D i a g r a m O b j e c t K e y a n y T y p e z b w N T n L X > < a : K e y > < K e y > C o l u m n s \ I s M u l t i J u r i s d i c t i o n a l < / K e y > < / a : K e y > < a : V a l u e   i : t y p e = " M e a s u r e G r i d N o d e V i e w S t a t e " > < C o l u m n > 5 1 < / C o l u m n > < L a y e d O u t > t r u e < / L a y e d O u t > < / a : V a l u e > < / a : K e y V a l u e O f D i a g r a m O b j e c t K e y a n y T y p e z b w N T n L X > < a : K e y V a l u e O f D i a g r a m O b j e c t K e y a n y T y p e z b w N T n L X > < a : K e y > < K e y > C o l u m n s \ I s Q u a r a n t i n e d < / K e y > < / a : K e y > < a : V a l u e   i : t y p e = " M e a s u r e G r i d N o d e V i e w S t a t e " > < C o l u m n > 5 2 < / C o l u m n > < L a y e d O u t > t r u e < / L a y e d O u t > < / a : V a l u e > < / a : K e y V a l u e O f D i a g r a m O b j e c t K e y a n y T y p e z b w N T n L X > < a : K e y V a l u e O f D i a g r a m O b j e c t K e y a n y T y p e z b w N T n L X > < a : K e y > < K e y > C o l u m n s \ I s R e i m b u r s a b l e < / K e y > < / a : K e y > < a : V a l u e   i : t y p e = " M e a s u r e G r i d N o d e V i e w S t a t e " > < C o l u m n > 5 3 < / C o l u m n > < L a y e d O u t > t r u e < / L a y e d O u t > < / a : V a l u e > < / a : K e y V a l u e O f D i a g r a m O b j e c t K e y a n y T y p e z b w N T n L X > < a : K e y V a l u e O f D i a g r a m O b j e c t K e y a n y T y p e z b w N T n L X > < a : K e y > < K e y > C o l u m n s \ I s T r e s p a s s < / K e y > < / a : K e y > < a : V a l u e   i : t y p e = " M e a s u r e G r i d N o d e V i e w S t a t e " > < C o l u m n > 5 4 < / C o l u m n > < L a y e d O u t > t r u e < / L a y e d O u t > < / a : V a l u e > < / a : K e y V a l u e O f D i a g r a m O b j e c t K e y a n y T y p e z b w N T n L X > < a : K e y V a l u e O f D i a g r a m O b j e c t K e y a n y T y p e z b w N T n L X > < a : K e y > < K e y > C o l u m n s \ I s U n i f i e d C o m m a n d < / K e y > < / a : K e y > < a : V a l u e   i : t y p e = " M e a s u r e G r i d N o d e V i e w S t a t e " > < C o l u m n > 5 5 < / C o l u m n > < L a y e d O u t > t r u e < / L a y e d O u t > < / a : V a l u e > < / a : K e y V a l u e O f D i a g r a m O b j e c t K e y a n y T y p e z b w N T n L X > < a : K e y V a l u e O f D i a g r a m O b j e c t K e y a n y T y p e z b w N T n L X > < a : K e y > < K e y > C o l u m n s \ I s V a l i d < / K e y > < / a : K e y > < a : V a l u e   i : t y p e = " M e a s u r e G r i d N o d e V i e w S t a t e " > < C o l u m n > 5 6 < / C o l u m n > < L a y e d O u t > t r u e < / L a y e d O u t > < / a : V a l u e > < / a : K e y V a l u e O f D i a g r a m O b j e c t K e y a n y T y p e z b w N T n L X > < a : K e y V a l u e O f D i a g r a m O b j e c t K e y a n y T y p e z b w N T n L X > < a : K e y > < K e y > C o l u m n s \ L o c a l I n c i d e n t I d e n t i f i e r < / K e y > < / a : K e y > < a : V a l u e   i : t y p e = " M e a s u r e G r i d N o d e V i e w S t a t e " > < C o l u m n > 5 7 < / C o l u m n > < L a y e d O u t > t r u e < / L a y e d O u t > < / a : V a l u e > < / a : K e y V a l u e O f D i a g r a m O b j e c t K e y a n y T y p e z b w N T n L X > < a : K e y V a l u e O f D i a g r a m O b j e c t K e y a n y T y p e z b w N T n L X > < a : K e y > < K e y > C o l u m n s \ M o d i f i e d B y S y s t e m < / K e y > < / a : K e y > < a : V a l u e   i : t y p e = " M e a s u r e G r i d N o d e V i e w S t a t e " > < C o l u m n > 5 8 < / C o l u m n > < L a y e d O u t > t r u e < / L a y e d O u t > < / a : V a l u e > < / a : K e y V a l u e O f D i a g r a m O b j e c t K e y a n y T y p e z b w N T n L X > < a : K e y V a l u e O f D i a g r a m O b j e c t K e y a n y T y p e z b w N T n L X > < a : K e y > < K e y > C o l u m n s \ P e r c e n t C o n t a i n e d < / K e y > < / a : K e y > < a : V a l u e   i : t y p e = " M e a s u r e G r i d N o d e V i e w S t a t e " > < C o l u m n > 5 9 < / C o l u m n > < L a y e d O u t > t r u e < / L a y e d O u t > < / a : V a l u e > < / a : K e y V a l u e O f D i a g r a m O b j e c t K e y a n y T y p e z b w N T n L X > < a : K e y V a l u e O f D i a g r a m O b j e c t K e y a n y T y p e z b w N T n L X > < a : K e y > < K e y > C o l u m n s \ P e r c e n t P e r i m e t e r T o B e C o n t a i n e d < / K e y > < / a : K e y > < a : V a l u e   i : t y p e = " M e a s u r e G r i d N o d e V i e w S t a t e " > < C o l u m n > 6 0 < / C o l u m n > < L a y e d O u t > t r u e < / L a y e d O u t > < / a : V a l u e > < / a : K e y V a l u e O f D i a g r a m O b j e c t K e y a n y T y p e z b w N T n L X > < a : K e y V a l u e O f D i a g r a m O b j e c t K e y a n y T y p e z b w N T n L X > < a : K e y > < K e y > C o l u m n s \ P O O C i t y < / K e y > < / a : K e y > < a : V a l u e   i : t y p e = " M e a s u r e G r i d N o d e V i e w S t a t e " > < C o l u m n > 6 1 < / C o l u m n > < L a y e d O u t > t r u e < / L a y e d O u t > < / a : V a l u e > < / a : K e y V a l u e O f D i a g r a m O b j e c t K e y a n y T y p e z b w N T n L X > < a : K e y V a l u e O f D i a g r a m O b j e c t K e y a n y T y p e z b w N T n L X > < a : K e y > < K e y > C o l u m n s \ P O O C o u n t y < / K e y > < / a : K e y > < a : V a l u e   i : t y p e = " M e a s u r e G r i d N o d e V i e w S t a t e " > < C o l u m n > 6 2 < / C o l u m n > < L a y e d O u t > t r u e < / L a y e d O u t > < / a : V a l u e > < / a : K e y V a l u e O f D i a g r a m O b j e c t K e y a n y T y p e z b w N T n L X > < a : K e y V a l u e O f D i a g r a m O b j e c t K e y a n y T y p e z b w N T n L X > < a : K e y > < K e y > C o l u m n s \ P O O D i s p a t c h C e n t e r I D < / K e y > < / a : K e y > < a : V a l u e   i : t y p e = " M e a s u r e G r i d N o d e V i e w S t a t e " > < C o l u m n > 6 3 < / C o l u m n > < L a y e d O u t > t r u e < / L a y e d O u t > < / a : V a l u e > < / a : K e y V a l u e O f D i a g r a m O b j e c t K e y a n y T y p e z b w N T n L X > < a : K e y V a l u e O f D i a g r a m O b j e c t K e y a n y T y p e z b w N T n L X > < a : K e y > < K e y > C o l u m n s \ P O O F i p s < / K e y > < / a : K e y > < a : V a l u e   i : t y p e = " M e a s u r e G r i d N o d e V i e w S t a t e " > < C o l u m n > 6 4 < / C o l u m n > < L a y e d O u t > t r u e < / L a y e d O u t > < / a : V a l u e > < / a : K e y V a l u e O f D i a g r a m O b j e c t K e y a n y T y p e z b w N T n L X > < a : K e y V a l u e O f D i a g r a m O b j e c t K e y a n y T y p e z b w N T n L X > < a : K e y > < K e y > C o l u m n s \ P O O J u r i s d i c t i o n a l A g e n c y < / K e y > < / a : K e y > < a : V a l u e   i : t y p e = " M e a s u r e G r i d N o d e V i e w S t a t e " > < C o l u m n > 6 5 < / C o l u m n > < L a y e d O u t > t r u e < / L a y e d O u t > < / a : V a l u e > < / a : K e y V a l u e O f D i a g r a m O b j e c t K e y a n y T y p e z b w N T n L X > < a : K e y V a l u e O f D i a g r a m O b j e c t K e y a n y T y p e z b w N T n L X > < a : K e y > < K e y > C o l u m n s \ P O O J u r i s d i c t i o n a l U n i t < / K e y > < / a : K e y > < a : V a l u e   i : t y p e = " M e a s u r e G r i d N o d e V i e w S t a t e " > < C o l u m n > 6 6 < / C o l u m n > < L a y e d O u t > t r u e < / L a y e d O u t > < / a : V a l u e > < / a : K e y V a l u e O f D i a g r a m O b j e c t K e y a n y T y p e z b w N T n L X > < a : K e y V a l u e O f D i a g r a m O b j e c t K e y a n y T y p e z b w N T n L X > < a : K e y > < K e y > C o l u m n s \ P O O J u r i s d i c t i o n a l U n i t P a r e n t U n i t < / K e y > < / a : K e y > < a : V a l u e   i : t y p e = " M e a s u r e G r i d N o d e V i e w S t a t e " > < C o l u m n > 6 7 < / C o l u m n > < L a y e d O u t > t r u e < / L a y e d O u t > < / a : V a l u e > < / a : K e y V a l u e O f D i a g r a m O b j e c t K e y a n y T y p e z b w N T n L X > < a : K e y V a l u e O f D i a g r a m O b j e c t K e y a n y T y p e z b w N T n L X > < a : K e y > < K e y > C o l u m n s \ P O O L a n d o w n e r C a t e g o r y < / K e y > < / a : K e y > < a : V a l u e   i : t y p e = " M e a s u r e G r i d N o d e V i e w S t a t e " > < C o l u m n > 6 8 < / C o l u m n > < L a y e d O u t > t r u e < / L a y e d O u t > < / a : V a l u e > < / a : K e y V a l u e O f D i a g r a m O b j e c t K e y a n y T y p e z b w N T n L X > < a : K e y V a l u e O f D i a g r a m O b j e c t K e y a n y T y p e z b w N T n L X > < a : K e y > < K e y > C o l u m n s \ P O O L a n d o w n e r K i n d < / K e y > < / a : K e y > < a : V a l u e   i : t y p e = " M e a s u r e G r i d N o d e V i e w S t a t e " > < C o l u m n > 6 9 < / C o l u m n > < L a y e d O u t > t r u e < / L a y e d O u t > < / a : V a l u e > < / a : K e y V a l u e O f D i a g r a m O b j e c t K e y a n y T y p e z b w N T n L X > < a : K e y V a l u e O f D i a g r a m O b j e c t K e y a n y T y p e z b w N T n L X > < a : K e y > < K e y > C o l u m n s \ P O O L e g a l D e s c P r i n c i p a l M e r i d i a n < / K e y > < / a : K e y > < a : V a l u e   i : t y p e = " M e a s u r e G r i d N o d e V i e w S t a t e " > < C o l u m n > 7 0 < / C o l u m n > < L a y e d O u t > t r u e < / L a y e d O u t > < / a : V a l u e > < / a : K e y V a l u e O f D i a g r a m O b j e c t K e y a n y T y p e z b w N T n L X > < a : K e y V a l u e O f D i a g r a m O b j e c t K e y a n y T y p e z b w N T n L X > < a : K e y > < K e y > C o l u m n s \ P O O L e g a l D e s c Q t r < / K e y > < / a : K e y > < a : V a l u e   i : t y p e = " M e a s u r e G r i d N o d e V i e w S t a t e " > < C o l u m n > 7 1 < / C o l u m n > < L a y e d O u t > t r u e < / L a y e d O u t > < / a : V a l u e > < / a : K e y V a l u e O f D i a g r a m O b j e c t K e y a n y T y p e z b w N T n L X > < a : K e y V a l u e O f D i a g r a m O b j e c t K e y a n y T y p e z b w N T n L X > < a : K e y > < K e y > C o l u m n s \ P O O L e g a l D e s c Q t r Q t r < / K e y > < / a : K e y > < a : V a l u e   i : t y p e = " M e a s u r e G r i d N o d e V i e w S t a t e " > < C o l u m n > 7 2 < / C o l u m n > < L a y e d O u t > t r u e < / L a y e d O u t > < / a : V a l u e > < / a : K e y V a l u e O f D i a g r a m O b j e c t K e y a n y T y p e z b w N T n L X > < a : K e y V a l u e O f D i a g r a m O b j e c t K e y a n y T y p e z b w N T n L X > < a : K e y > < K e y > C o l u m n s \ P O O L e g a l D e s c R a n g e < / K e y > < / a : K e y > < a : V a l u e   i : t y p e = " M e a s u r e G r i d N o d e V i e w S t a t e " > < C o l u m n > 7 3 < / C o l u m n > < L a y e d O u t > t r u e < / L a y e d O u t > < / a : V a l u e > < / a : K e y V a l u e O f D i a g r a m O b j e c t K e y a n y T y p e z b w N T n L X > < a : K e y V a l u e O f D i a g r a m O b j e c t K e y a n y T y p e z b w N T n L X > < a : K e y > < K e y > C o l u m n s \ P O O L e g a l D e s c S e c t i o n < / K e y > < / a : K e y > < a : V a l u e   i : t y p e = " M e a s u r e G r i d N o d e V i e w S t a t e " > < C o l u m n > 7 4 < / C o l u m n > < L a y e d O u t > t r u e < / L a y e d O u t > < / a : V a l u e > < / a : K e y V a l u e O f D i a g r a m O b j e c t K e y a n y T y p e z b w N T n L X > < a : K e y V a l u e O f D i a g r a m O b j e c t K e y a n y T y p e z b w N T n L X > < a : K e y > < K e y > C o l u m n s \ P O O L e g a l D e s c T o w n s h i p < / K e y > < / a : K e y > < a : V a l u e   i : t y p e = " M e a s u r e G r i d N o d e V i e w S t a t e " > < C o l u m n > 7 5 < / C o l u m n > < L a y e d O u t > t r u e < / L a y e d O u t > < / a : V a l u e > < / a : K e y V a l u e O f D i a g r a m O b j e c t K e y a n y T y p e z b w N T n L X > < a : K e y V a l u e O f D i a g r a m O b j e c t K e y a n y T y p e z b w N T n L X > < a : K e y > < K e y > C o l u m n s \ P O O P r e d i c t i v e S e r v i c e A r e a I D < / K e y > < / a : K e y > < a : V a l u e   i : t y p e = " M e a s u r e G r i d N o d e V i e w S t a t e " > < C o l u m n > 7 6 < / C o l u m n > < L a y e d O u t > t r u e < / L a y e d O u t > < / a : V a l u e > < / a : K e y V a l u e O f D i a g r a m O b j e c t K e y a n y T y p e z b w N T n L X > < a : K e y V a l u e O f D i a g r a m O b j e c t K e y a n y T y p e z b w N T n L X > < a : K e y > < K e y > C o l u m n s \ P O O P r o t e c t i n g A g e n c y < / K e y > < / a : K e y > < a : V a l u e   i : t y p e = " M e a s u r e G r i d N o d e V i e w S t a t e " > < C o l u m n > 7 7 < / C o l u m n > < L a y e d O u t > t r u e < / L a y e d O u t > < / a : V a l u e > < / a : K e y V a l u e O f D i a g r a m O b j e c t K e y a n y T y p e z b w N T n L X > < a : K e y V a l u e O f D i a g r a m O b j e c t K e y a n y T y p e z b w N T n L X > < a : K e y > < K e y > C o l u m n s \ P O O P r o t e c t i n g U n i t < / K e y > < / a : K e y > < a : V a l u e   i : t y p e = " M e a s u r e G r i d N o d e V i e w S t a t e " > < C o l u m n > 7 8 < / C o l u m n > < L a y e d O u t > t r u e < / L a y e d O u t > < / a : V a l u e > < / a : K e y V a l u e O f D i a g r a m O b j e c t K e y a n y T y p e z b w N T n L X > < a : K e y V a l u e O f D i a g r a m O b j e c t K e y a n y T y p e z b w N T n L X > < a : K e y > < K e y > C o l u m n s \ P O O S t a t e < / K e y > < / a : K e y > < a : V a l u e   i : t y p e = " M e a s u r e G r i d N o d e V i e w S t a t e " > < C o l u m n > 7 9 < / C o l u m n > < L a y e d O u t > t r u e < / L a y e d O u t > < / a : V a l u e > < / a : K e y V a l u e O f D i a g r a m O b j e c t K e y a n y T y p e z b w N T n L X > < a : K e y V a l u e O f D i a g r a m O b j e c t K e y a n y T y p e z b w N T n L X > < a : K e y > < K e y > C o l u m n s \ P r e d o m i n a n t F u e l G r o u p < / K e y > < / a : K e y > < a : V a l u e   i : t y p e = " M e a s u r e G r i d N o d e V i e w S t a t e " > < C o l u m n > 8 0 < / C o l u m n > < L a y e d O u t > t r u e < / L a y e d O u t > < / a : V a l u e > < / a : K e y V a l u e O f D i a g r a m O b j e c t K e y a n y T y p e z b w N T n L X > < a : K e y V a l u e O f D i a g r a m O b j e c t K e y a n y T y p e z b w N T n L X > < a : K e y > < K e y > C o l u m n s \ P r e d o m i n a n t F u e l M o d e l < / K e y > < / a : K e y > < a : V a l u e   i : t y p e = " M e a s u r e G r i d N o d e V i e w S t a t e " > < C o l u m n > 8 1 < / C o l u m n > < L a y e d O u t > t r u e < / L a y e d O u t > < / a : V a l u e > < / a : K e y V a l u e O f D i a g r a m O b j e c t K e y a n y T y p e z b w N T n L X > < a : K e y V a l u e O f D i a g r a m O b j e c t K e y a n y T y p e z b w N T n L X > < a : K e y > < K e y > C o l u m n s \ P r i m a r y F u e l M o d e l < / K e y > < / a : K e y > < a : V a l u e   i : t y p e = " M e a s u r e G r i d N o d e V i e w S t a t e " > < C o l u m n > 8 2 < / C o l u m n > < L a y e d O u t > t r u e < / L a y e d O u t > < / a : V a l u e > < / a : K e y V a l u e O f D i a g r a m O b j e c t K e y a n y T y p e z b w N T n L X > < a : K e y V a l u e O f D i a g r a m O b j e c t K e y a n y T y p e z b w N T n L X > < a : K e y > < K e y > C o l u m n s \ S e c o n d a r y F u e l M o d e l < / K e y > < / a : K e y > < a : V a l u e   i : t y p e = " M e a s u r e G r i d N o d e V i e w S t a t e " > < C o l u m n > 8 3 < / C o l u m n > < L a y e d O u t > t r u e < / L a y e d O u t > < / a : V a l u e > < / a : K e y V a l u e O f D i a g r a m O b j e c t K e y a n y T y p e z b w N T n L X > < a : K e y V a l u e O f D i a g r a m O b j e c t K e y a n y T y p e z b w N T n L X > < a : K e y > < K e y > C o l u m n s \ T o t a l I n c i d e n t P e r s o n n e l < / K e y > < / a : K e y > < a : V a l u e   i : t y p e = " M e a s u r e G r i d N o d e V i e w S t a t e " > < C o l u m n > 8 4 < / C o l u m n > < L a y e d O u t > t r u e < / L a y e d O u t > < / a : V a l u e > < / a : K e y V a l u e O f D i a g r a m O b j e c t K e y a n y T y p e z b w N T n L X > < a : K e y V a l u e O f D i a g r a m O b j e c t K e y a n y T y p e z b w N T n L X > < a : K e y > < K e y > C o l u m n s \ U n i q u e F i r e I d e n t i f i e r < / K e y > < / a : K e y > < a : V a l u e   i : t y p e = " M e a s u r e G r i d N o d e V i e w S t a t e " > < C o l u m n > 8 5 < / C o l u m n > < L a y e d O u t > t r u e < / L a y e d O u t > < / a : V a l u e > < / a : K e y V a l u e O f D i a g r a m O b j e c t K e y a n y T y p e z b w N T n L X > < a : K e y V a l u e O f D i a g r a m O b j e c t K e y a n y T y p e z b w N T n L X > < a : K e y > < K e y > C o l u m n s \ W F D S S D e c i s i o n S t a t u s < / K e y > < / a : K e y > < a : V a l u e   i : t y p e = " M e a s u r e G r i d N o d e V i e w S t a t e " > < C o l u m n > 8 6 < / C o l u m n > < L a y e d O u t > t r u e < / L a y e d O u t > < / a : V a l u e > < / a : K e y V a l u e O f D i a g r a m O b j e c t K e y a n y T y p e z b w N T n L X > < a : K e y V a l u e O f D i a g r a m O b j e c t K e y a n y T y p e z b w N T n L X > < a : K e y > < K e y > C o l u m n s \ E s t i m a t e d F i n a l C o s t < / K e y > < / a : K e y > < a : V a l u e   i : t y p e = " M e a s u r e G r i d N o d e V i e w S t a t e " > < C o l u m n > 8 7 < / C o l u m n > < L a y e d O u t > t r u e < / L a y e d O u t > < / a : V a l u e > < / a : K e y V a l u e O f D i a g r a m O b j e c t K e y a n y T y p e z b w N T n L X > < a : K e y V a l u e O f D i a g r a m O b j e c t K e y a n y T y p e z b w N T n L X > < a : K e y > < K e y > C o l u m n s \ O r g a n i z a t i o n a l A s s e s s m e n t < / K e y > < / a : K e y > < a : V a l u e   i : t y p e = " M e a s u r e G r i d N o d e V i e w S t a t e " > < C o l u m n > 8 8 < / C o l u m n > < L a y e d O u t > t r u e < / L a y e d O u t > < / a : V a l u e > < / a : K e y V a l u e O f D i a g r a m O b j e c t K e y a n y T y p e z b w N T n L X > < a : K e y V a l u e O f D i a g r a m O b j e c t K e y a n y T y p e z b w N T n L X > < a : K e y > < K e y > C o l u m n s \ S t r a t e g i c D e c i s i o n P u b l i s h D a t e < / K e y > < / a : K e y > < a : V a l u e   i : t y p e = " M e a s u r e G r i d N o d e V i e w S t a t e " > < C o l u m n > 8 9 < / C o l u m n > < L a y e d O u t > t r u e < / L a y e d O u t > < / a : V a l u e > < / a : K e y V a l u e O f D i a g r a m O b j e c t K e y a n y T y p e z b w N T n L X > < a : K e y V a l u e O f D i a g r a m O b j e c t K e y a n y T y p e z b w N T n L X > < a : K e y > < K e y > C o l u m n s \ C r e a t e d O n D a t e T i m e _ d t < / K e y > < / a : K e y > < a : V a l u e   i : t y p e = " M e a s u r e G r i d N o d e V i e w S t a t e " > < C o l u m n > 9 0 < / C o l u m n > < L a y e d O u t > t r u e < / L a y e d O u t > < / a : V a l u e > < / a : K e y V a l u e O f D i a g r a m O b j e c t K e y a n y T y p e z b w N T n L X > < a : K e y V a l u e O f D i a g r a m O b j e c t K e y a n y T y p e z b w N T n L X > < a : K e y > < K e y > C o l u m n s \ M o d i f i e d O n D a t e T i m e _ d t < / K e y > < / a : K e y > < a : V a l u e   i : t y p e = " M e a s u r e G r i d N o d e V i e w S t a t e " > < C o l u m n > 9 1 < / C o l u m n > < L a y e d O u t > t r u e < / L a y e d O u t > < / a : V a l u e > < / a : K e y V a l u e O f D i a g r a m O b j e c t K e y a n y T y p e z b w N T n L X > < a : K e y V a l u e O f D i a g r a m O b j e c t K e y a n y T y p e z b w N T n L X > < a : K e y > < K e y > C o l u m n s \ I s C p x C h i l d < / K e y > < / a : K e y > < a : V a l u e   i : t y p e = " M e a s u r e G r i d N o d e V i e w S t a t e " > < C o l u m n > 9 2 < / C o l u m n > < L a y e d O u t > t r u e < / L a y e d O u t > < / a : V a l u e > < / a : K e y V a l u e O f D i a g r a m O b j e c t K e y a n y T y p e z b w N T n L X > < a : K e y V a l u e O f D i a g r a m O b j e c t K e y a n y T y p e z b w N T n L X > < a : K e y > < K e y > C o l u m n s \ C p x N a m e < / K e y > < / a : K e y > < a : V a l u e   i : t y p e = " M e a s u r e G r i d N o d e V i e w S t a t e " > < C o l u m n > 9 3 < / C o l u m n > < L a y e d O u t > t r u e < / L a y e d O u t > < / a : V a l u e > < / a : K e y V a l u e O f D i a g r a m O b j e c t K e y a n y T y p e z b w N T n L X > < a : K e y V a l u e O f D i a g r a m O b j e c t K e y a n y T y p e z b w N T n L X > < a : K e y > < K e y > C o l u m n s \ C p x I D < / K e y > < / a : K e y > < a : V a l u e   i : t y p e = " M e a s u r e G r i d N o d e V i e w S t a t e " > < C o l u m n > 9 4 < / C o l u m n > < L a y e d O u t > t r u e < / L a y e d O u t > < / a : V a l u e > < / a : K e y V a l u e O f D i a g r a m O b j e c t K e y a n y T y p e z b w N T n L X > < a : K e y V a l u e O f D i a g r a m O b j e c t K e y a n y T y p e z b w N T n L X > < a : K e y > < K e y > C o l u m n s \ S o u r c e G l o b a l I D < / K e y > < / a : K e y > < a : V a l u e   i : t y p e = " M e a s u r e G r i d N o d e V i e w S t a t e " > < C o l u m n > 9 5 < / C o l u m n > < L a y e d O u t > t r u e < / L a y e d O u t > < / a : V a l u e > < / a : K e y V a l u e O f D i a g r a m O b j e c t K e y a n y T y p e z b w N T n L X > < a : K e y V a l u e O f D i a g r a m O b j e c t K e y a n y T y p e z b w N T n L X > < a : K e y > < K e y > C o l u m n s \ G l o b a l I D < / K e y > < / a : K e y > < a : V a l u e   i : t y p e = " M e a s u r e G r i d N o d e V i e w S t a t e " > < C o l u m n > 9 6 < / C o l u m n > < L a y e d O u t > t r u e < / L a y e d O u t > < / a : V a l u e > < / a : K e y V a l u e O f D i a g r a m O b j e c t K e y a n y T y p e z b w N T n L X > < a : K e y V a l u e O f D i a g r a m O b j e c t K e y a n y T y p e z b w N T n L X > < a : K e y > < K e y > C o l u m n s \ I n c i d e n t C o m p l e x i t y L e v e l < / K e y > < / a : K e y > < a : V a l u e   i : t y p e = " M e a s u r e G r i d N o d e V i e w S t a t e " > < C o l u m n > 9 7 < / C o l u m n > < L a y e d O u t > t r u e < / L a y e d O u t > < / a : V a l u e > < / a : K e y V a l u e O f D i a g r a m O b j e c t K e y a n y T y p e z b w N T n L X > < / V i e w S t a t e s > < / D i a g r a m M a n a g e r . S e r i a l i z a b l e D i a g r a m > < / A r r a y O f D i a g r a m M a n a g e r . S e r i a l i z a b l e D i a g r a m > ] ] > < / C u s t o m C o n t e n t > < / G e m i n i > 
</file>

<file path=customXml/item2.xml>��< ? x m l   v e r s i o n = " 1 . 0 "   e n c o d i n g = " U T F - 1 6 " ? > < G e m i n i   x m l n s = " h t t p : / / g e m i n i / p i v o t c u s t o m i z a t i o n / L i n k e d T a b l e U p d a t e M o d e " > < C u s t o m C o n t e n t > < ! [ C D A T A [ T r u e ] ] > < / C u s t o m C o n t e n t > < / G e m i n i > 
</file>

<file path=customXml/item20.xml>��< ? x m l   v e r s i o n = " 1 . 0 "   e n c o d i n g = " u t f - 1 6 " ? > < V i s u a l i z a t i o n   x m l n s : x s d = " h t t p : / / w w w . w 3 . o r g / 2 0 0 1 / X M L S c h e m a "   x m l n s : x s i = " h t t p : / / w w w . w 3 . o r g / 2 0 0 1 / X M L S c h e m a - i n s t a n c e "   x m l n s = " h t t p : / / m i c r o s o f t . d a t a . v i s u a l i z a t i o n . C l i e n t . E x c e l / 1 . 0 " > < T o u r s > < T o u r   N a m e = " T o u r   1 "   I d = " { 4 C 0 B A 2 1 D - 4 6 B D - 4 F B E - A B 2 F - 2 7 6 E A 0 1 4 7 4 8 A } "   T o u r I d = " 9 1 0 d 0 6 0 b - 5 a 8 3 - 4 a 6 9 - 8 4 0 5 - c e c b 1 b d b 7 a 9 c "   X m l V e r = " 6 "   M i n X m l V e r = " 3 " > < D e s c r i p t i o n > S o m e   d e s c r i p t i o n   f o r   t h e   t o u r   g o e s   h e r e < / D e s c r i p t i o n > < I m a g e > i V B O R w 0 K G g o A A A A N S U h E U g A A A N Q A A A B 1 C A Y A A A A 2 n s 9 T A A A A A X N S R 0 I A r s 4 c 6 Q A A A A R n Q U 1 B A A C x j w v 8 Y Q U A A A A J c E h Z c w A A A g E A A A I B A a w 5 M Q c A A D u d S U R B V H h e 7 X 3 3 k 2 T X d d 7 p 6 T Q 5 5 5 m d u D k B C 2 A B U I j k k q J o q i i K P 8 i S q C p X u U r l U P 7 F / 4 H / B f 9 k V b n K 5 X J R k i V Z L l I i R Z H I O S y A R V g s s L u z M 7 O z s 5 N z 6 j z t 8 9 3 7 T v f t 1 + 9 1 m O n u 6 Y H 8 L S 5 e 6 u l + 7 9 3 z 3 R P u u f d 6 f v H G + 0 n 6 F 4 A z 5 5 + i 0 2 0 R i s f j l E g k K B R N U s C 7 T 7 e X f H S 6 K 0 Z f L / r o w Y Z X f T a Z z H 4 l t b 4 k h e M e q v E k K b F v n T T g q y G K O 5 w v F N 8 5 F e b f J f L y 9 3 y 9 5 K f d i I c e P x G l V + 7 W q v P n e 2 N q m 9 j 3 0 O y m l 8 I x D 3 2 b / 8 Z j / b 2 J 5 R 0 v f T b n t 4 4 K B 5 7 h x Z N 8 H 7 y P 7 / V 4 n L 4 9 D V z / c C Z A W + G a 1 G e H 2 v b p V F e c / P x l r 0 7 U k 9 f r p U D A Q 9 s L H + L F q s 9 8 k / E v g l C 9 w 0 / R 4 / 0 h R a b 9 / X 3 6 Z N Z P O 2 G i J 0 5 E K M h E i S W I X p 8 I p o j 0 3 F i E V v d q q L + Z L x j A 9 R s P A 7 S 6 y 5 J 3 C N S w 7 I F A w M t 3 a t U W O N s d o 8 H W B H 1 w P 0 j b T C g 3 4 M q 3 R i P 0 7 l S Q R t o T N L 3 m p b G O O K 3 w f U G 4 D w M / t y l P D k X o I Z O 2 s y F J r X X 6 H e Q i 1 4 c z u F / 9 u / g c n g 9 3 + f z J G L 0 9 V W u R y k u 9 j a t 0 7 9 6 E + t w 3 F Z 5 / e P O D b y y h x v p 7 a D 4 2 T C + M 7 l I s G i V P T Q 2 9 d D v A p E p y x b N Q n w y p z 7 1 5 L 0 A R 1 j 5 A e / 0 + P T Y Y V f s C U 2 N B S 3 1 w P 8 A k d B e w f P j u a U 0 m E y a x c u F x v r e P Z w N K O 3 n 5 F n A f b 9 w L q m v f Z u 3 y 2 k S t + v 7 3 p 4 P 0 9 E h E n R c t V y z w P X u x G q r 3 p 1 W v G 7 H W Q z X c U O n 7 k M 9 g q w j G 7 x 3 F 7 / d R W 2 O S 5 q e v q + v f R B y u O a t i n D 5 9 i e a i w x S N x u k 3 X / n p t X t 1 9 N u v N Z m A k b Y Y z a x 7 m W D B F J k g o C a Z Q C S 7 + Q f T 7 4 X x i C J k s c C f 2 M l 0 n + 8 B p L C f h 6 a C 9 n y W t a X g y a E o t T H h A d w r 4 P f q + 8 P f w 1 y E d s E j g k y 3 2 X Q E U a 8 x + X D d f s t a k 7 g D 5 K z 1 7 d M r / B 3 Q Q o D 9 f Q j w X o S 1 8 t 6 k w C q A m R 2 N x m h 1 i 6 i p 7 0 n 1 u W 8 i v p E a q n X w S d r b Y 1 + H K x H F X s E C 7 I s g Q / B + h 4 W w P p D 5 m V z Y Z v P q A / Y h C g G E t y m 4 T 1 e Z F M B 7 r E F 6 2 a Q c b Y + r Y 8 H 0 m o / N u L g i + 1 B b I q W 5 4 N v A x w F C 7 D 9 9 t e i n R / q j S u g B 8 z l O d s b V d w g S S Q 8 T M E k 7 0 R p l r g 6 3 x V O + T 6 E Y a G F C M P H x m w K 7 t v r o Q Y A 2 W F M B p p a S L b Q U t j 6 f j 0 3 A G t p d Z L / q G w Y m 1 I f f K E I 1 9 V 2 l c F i 3 i G g Z U Y Q g 2 J 7 s j N H d Z Z 8 6 t m s F o F A y A U t L S 7 S a H F D + R q G Q 4 A Z w p j t O g y 1 x J a j Q R i a + X P D T h d 5 Y h i k Y 5 J 8 5 1 Q 2 B 9 t D N e T / 1 N O 3 T 4 r Y W 4 K s n o t R S p 7 X X 2 p 6 X T d d M / 8 / E Z 3 M B u t Q b V Q R b Y 1 9 x i A n 2 K p u F k P 1 c j 4 / f Q 1 D m f E + c P 5 v + o E k s 8 3 6 d S I U C Y o l f F V n 5 m B J c R 9 8 U e P 7 x r W 8 O o R p 6 r l I k 4 k 4 m A C 2 1 R O N 6 m x L s e C d Y U 6 Q / V y g e z j 6 k g c E B t Q 8 h g j P f w 9 + 3 x h r g T H d M k Q Y m V 1 d j g o X e m X B O h N 7 f T 7 D A 6 c / v R D x 0 n V t 9 R P b s k L / d Z C 1 z 3 d K S O B f l 3 w 3 Y y I m / f 2 c 6 Q I / 2 x 6 i 5 N l t 4 Q S w E Z j 7 m 3 w I g / 2 6 v A 5 o K U V G Y l y b y k Q o Q Q p m k 8 v O L a 6 + Z o b m l R e t T x x v f G E L V d 4 N M 2 s Q T I k k R 2 E m D u o Z / U S y Z p q a m a X R 0 x D r S g n i W W 2 0 E K 1 4 Y 1 7 6 M A I T o Y 9 N u Z t 1 H e 9 F M Y j T X J t l X Q u R R h 8 q f H Y 1 Q d G + N m l v a r E 9 o L D A h o Z F M n O 2 J s X b T W u h z 1 j h L O / p H 4 V t B U + 3 w b z X 4 k 0 r z w a f q 5 8 + C 5 B O s n Z 8 a j l I d X z M x u e q j D S Y n G o R 8 a G S z W A I e d g i B T F I B c t 4 k F Y o m l Y / a f A 9 o Y X F B f e Y 4 g w l 1 v T h p q k L U d z / h S K Y g O 9 T o r w H 0 c V K F x A G 0 y L 6 a 4 h 9 9 f n 6 B + v p 6 r S O N L 1 j Y L / X F r K P c g H k I / w c Q n 8 0 O + D k d D W l N A r 4 v 7 3 q Z O P r v A l 7 2 D 9 k v Q l Q P c I r i Q X 7 R W A A S C b z I 9 w h i 4 l 4 R l Z O + L h M g H 0 L g 9 Y F 9 u n 4 / q L Q 5 T F I n t L C 2 O 9 E K D Z 9 p X o I o W 2 H 0 U e l A h g D n z a 3 4 V E K q v r Y o T U 9 8 r q 4 d V 3 h + + f b x J R Q q o 7 b z 8 Z y a S b Z 2 8 0 r O F 4 P Z 2 V k a H B y 0 j o j W 1 1 a o r b 3 T O s q P v b 1 d e r j b o j o + 4 b t A Y 0 E z Q f A t G U s B L f y 3 Q D j W J L O b P r q z 5 F M d r r V 8 D E 2 G f U T f n m B C g I A I Y L z P G h I N h m g H B C Y Q o D A 1 m A D v A 3 4 a g i U g B A I m E v Q w g S A D 7 h U a z A 1 m v 5 o A d Y O A D Q I 3 J k x S m U V I 1 d I U o + X 7 n 6 n P H E c c a 0 L V d T l r J p N M M H 9 g 9 5 u d t A c h 0 9 r a O r W 3 Z 5 p i w N r q M r V 3 d F l H a U A T w T e D z + Y G m H o f P g g q X 8 n E 8 0 y K 2 2 y a Q Z g l p A + h t S L + 6 p n g / 8 F H A 6 S x g K 8 G P + 7 T h w H 1 G U T z J D T + + k R t R i b H i y c j 6 v f f n N R a B N / x 9 l S Q H m H t 1 c j k Q v T w V G e M e v i 9 h W J p P 8 0 N 0 L T Q u H b s s n / 2 P m s 6 E y a p A L u m q g 9 u 0 8 b 8 b X X t u C G / w V y l c D P z T D L p L f s P h y R T K B R y J B M g Z N q L Z J p 8 a P X t Z F p Z z n S 8 4 2 y 2 8 R 2 p f T / X h I T Q E b m D W Q Z t 8 z T 7 O 4 C Q C W h i 4 U U j A S E 2 N S / I B D w 6 E K V 7 K 7 4 U m Q C E 3 a H d B M g M E T I J o P k 2 2 V S D n H v Z H L 6 9 7 K c 3 7 9 X S w m Z + M Y G 2 h W Z E M V O z G t h 0 R L T S h L 2 O p P 5 Q l 7 F Y n N 9 l E 7 X 0 j K t r x w 2 e X 7 7 z k V F V x w M N 3 Y + r 0 L i k E q E y p A C y F U D o 7 O c K B S p Z W t B C g L 4 d t P A i z D C X 4 G M h 0 o b A w O l O 3 Y r j O 5 0 A b b X P R H O K x t m B f h + Y f L m A P q u J F f h N 0 a x A g Q n 4 Y / b I H f D u d D A r m F I I W l l D 4 t 6 m 1 3 3 U 3 Z B Q o X p k X Z j I p a k C A R / F t 7 6 g R D z 3 8 1 U b P L 8 6 Z o R q 6 H m c N Y Y O j a O U k 0 x A N B r l y n U 2 d 1 a W l 6 i z q 9 s 6 c g Y 0 C / p 4 A G Q 1 n O 2 O p z T J b j h K 0 W Q t t b H w m U A Q Q T I g A J D C H p U r B P g L + F l I p w L R c y X v o s O 2 q 5 E b K S Y + t J e p + Y D 3 p g P K f D s o N G e y i Z m L V M G g j y K r H 6 v z x w U H f 0 N H g J Y B a C Z t G h S i m W D 6 H I Z M y 8 s r r m Q C O j q z f S c T 0 A g g E 1 p + E V A h E 9 B Q G 6 B W B 0 1 k j 6 o J m f B / a L x 8 k I 5 m + R a Q 0 4 1 M z 4 / p t K Q 6 N h 8 / e e B X p p 6 d T M C 3 R r J D 7 c U A 1 e B U F / a 6 w x Y F 9 R u N J t h P f l y d P y 7 g 2 s F r r / 7 S c e I S 7 e 6 y 3 2 G Z e S a h A N m a Q I h Y f A 8 4 5 Q B a f 4 S Z 8 + G T j 2 9 Q V 1 f u C N 7 a 6 o q 1 5 w w I Z l M w q c w p 9 A E 9 P 5 7 p t N 9 Z 9 v F 9 a 2 2 L k L g 8 A f w O J + D e o W 2 c h o + Y g H + F 6 O E 9 K z I H f w z 3 c s 2 B K B L Y Q D L t W s i r N N o 7 U 0 G a W U t 3 R q N h w H m Q 7 b B w q i e z D q W g f v F e 0 F E P q 8 R J J q q x e H 7 1 7 s e H f 0 s V Q K D t M Z X o m t x P U J w l S l 4 8 I F s T c k 5 a W 3 S 6 o n 8 F j r 6 k + a C f p I v t + 9 G O z H y 6 6 x 9 e p 6 t P X r W O 3 I H f E F O l E C T 4 Z y W p V Y A o 3 t d L P j a 5 Y i o 8 j l S k X M B j 4 S f f u h e k 5 5 i g e A Y k x L o B Z L B r H P R B S V Z E L i B K i O E h Y n 6 a f W i H A Y I p i B z a Y Z p / U m D 6 I f e v s d F D m 3 O f q O v V D M 8 / H Q N C B T s e S 0 X 0 u h t j N L e h X 7 w b o X A M z Y C + F Q z M 2 2 E i o Y 8 G p t c A C y y y F g Q N X L n o 7 x E s L i 5 S T 0 + P d Z Q b h R J K O n 7 h 3 K N D d m m 7 h p 9 j n 5 o s c w + B C J h T E h S A e R b e 2 6 a 6 u j o W q P S 9 r r O 5 h 3 F S d 5 b 9 j m Y Z t D E K + p O Q k h R k I i A U j v x F E A M A w Z B R D 0 0 n Q Q p 0 7 h Z C M A H + t h D T M x + c 3 p 2 c E 0 L B p 0 I J B J j I e 3 c o H t 1 R 1 6 s V T K h P q p p Q D T 1 X a G 8 v d 0 Q P L S g E F v 0 2 o + 0 6 R I u o 2 m v s X E N I r 5 6 I Z P W F m E C n J K J y o V C Y H e G A a w S u U E D o Q W g B C I N W 2 Q x j C x C p g 4 m G 9 C S Q A F n m e B Y 3 g J x o J F 5 j s x V a D b m C A E x K N Y S C g V d j N 2 s 7 6 h N 0 o S 9 O b 1 p j p 5 y A y B z e I e 4 T K V S v 3 z v Y O K p C g F e B r y 6 U V B K k i K 7 d U N e q F Z 5 / e q 9 6 C d X S e 4 Z 2 9 u o p F o v l j e h B g C H I 5 j l p x a U l z g W M e P V s 3 q U b N z 6 l P / z J j x 0 r 2 o 7 Z m f s 0 O D R s H e X H z Q U / X T T 6 Z O y J r D D f 0 G c G k t i z z 8 O x f X p n u j 6 V T m Q C W Q y 4 f x O 5 n h n v x X 6 9 t 2 m f L v Z l h q h x B 9 C q G G r i B B 8 S j V n j H h T 5 S C X n R U v B 9 K u t r a H Q S v W S y v P r K i a U r / W K 8 p v s U T 3 A J I 7 A 6 V w x g B D H p 3 9 D l y 6 d o 8 6 u / G Y f f q 8 Q 4 p l Y 2 a m h T j b 3 B O + w s L a z Z o B 2 Q q o Q M i C g J a A t T I A A k o e I + 4 Q m g 5 m I 6 B y S V Q U I x C C Z N h d E k A V P D 2 s N f p k 1 Y 7 c R h b Q D g Q s k 3 Z q 4 2 r 9 O 1 + e c O 7 2 L g f 0 9 y r E Q C 0 V n U v i p j t u C 3 a X q J B X b N r j x 6 i t 1 X V d Y M 2 U T C S g H m Q B o D H x P R 2 c 3 v f P u e 7 S 7 s 8 M t N P + 2 d d 0 O u x A U g l v s 1 M M c g 6 + D L Y T 5 X E 9 M b T G U B G T C f B Y S y U P G A w D y b P I 1 G Q o C M x H 9 R i D T A y Y X v g 9 B D w Q c 8 s H + P G I O f 8 5 k z A W n D P P l c B M 9 1 v G A T d b c w Z R 8 s F e f 1 C e 2 U i A L M P 3 D 6 j a y Z a Y a S o 3 D u S M v b S c e V f 1 N e I F C K E C 2 d r i d L x b 4 l v m F B b p 7 d 4 I e f e Q y b e 2 3 s O / D r a O + T K u 2 1 K F i A S 2 D P i b c L t J + Y L 6 h w x X h 8 K + Z a I g A I k N i i U k j A Y r x z j j t s l Z 4 Z j S i t A c G A w J y H Q C J 4 P e A c J L 7 d 1 D I C G A 3 2 I M h m I E J 6 V d n u 8 I p D X o w Z N e h W e 9 S N K k S 5 G 9 7 1 F F 2 j r o c z v s u E 7 a 3 d c q P q Z 1 Q A N k K 7 M d O Q O u O o I A p h G 7 4 6 U / / h M Z P n q K G h g Y V K D D R Y T M D d 7 a 3 r L 0 0 Z L i I H R J F Q z 4 d h P K J Q e 1 L I U s C h M D 4 J i g 8 E A N R u N k N b y o h F Z F I e U q k A g n k + u V + / V 2 f z B Y e q X M D N O P k a m 6 T E Z p U Z c j z v v i E K h q Z C D l G H / N B F H 2 + u s R 1 a W T j 8 S T 5 G w r 3 X y s F z z + / f y O / R F Y Q d V 2 P Z k T 1 h F S A 0 w s v h F D F A A I x z U 7 + C D v 5 C I b A Z i 8 U 0 g j A e c 5 n D s 5 v e R V h o V H s A Q g B g g 0 g E 8 Y W D b U n V B g c w F C M l l o 9 v g v + E v w u o J D g S y H A 9 G q t d Y d 7 r 4 e 5 F / u 7 k 2 N s U S T q 5 / N 5 K b l d X U M 9 u M 3 G z V Z H 8 d T 4 K M J W g 6 m d c q H U Z B I M t 8 e V R i i G T I A 4 z X u 7 u 3 x v 1 k k L e J 7 d 3 R 0 1 n R k g 2 g + k c D L T M M Y J H c 5 I V c J Y J w w q B E A y C D v + D r 8 h Z C o l n I b c F w o 8 5 2 c P A y n T t B Q w G 1 Q p + B 3 M Y O V t f o S v Z M r R U Z a q 8 q H 8 r R e V f S x k k g L I V m A / L g U w L w Q 6 L O + u + G m R N c h B 0 d D Y y C 2 p d W A B r W p D Q y P 5 H X I D 8 V l k m J v A i F 2 M a w J W d t n v s t 4 J f C 4 h l / 0 3 S g X 8 L o I c d h T y y v G c z e E v 6 H R X X G l 7 9 G f J w E W n f j g n 5 K t b X E d B w w t 5 c Z K l o y q e f / 7 g 0 9 J L 5 g H Q N n C O N j Y D K r v b T i g U O 5 z O H R a o c E T c o D 1 2 W c v A j z o I c G u 4 u 0 I E C L 4 S 8 u 4 A + F P w 8 5 D U 6 w Y x 8 Z A V D n / H N B d L Z f I J 8 N 0 S a E A 4 H u O a C i V x a G + X 6 u r 1 + 8 O M t p 3 W k H 5 E L a f W 0 t k f u Z D P 9 I N F o P q o P E n y h G 6 p a 0 c N z 2 8 + + K z 0 k n k A + F o v U z h c W J 9 T O c g E I P k T U 3 W h 6 q 9 0 r x 2 I U O F Q i G r r 6 q w j Z y C r A R 2 m C C I 8 2 b N A z S 2 t K k c O Z A b g I y E 1 y Q l 4 9 D n W n i C e 3 d x 7 a z K o B L e Y a c 3 y I c i y f 3 U o o v w 3 3 P d h M s 6 n 2 F y F G Y u o J b i B q a R z w U 4 o Q M h k k o r 1 N / k T c 5 S M Z w e J K o 2 q M P k a e 8 5 Q L K b t Y p N I Q K X I B M B 3 q A 8 m V b Y C y P T b 3 7 5 s X S k c + c g E I E U I + X A w i Y K 1 W q s I m Q C Q S f q h 4 D O h 7 2 l x R 5 M E M o Y + K K c B i N A m + B 6 n u S E O i g i 7 Q r h f / G 4 h Z J q 6 d 1 v V 0 c T t W 2 o O D b O T G S F 2 A I E W z J W R L + r q V t c 4 L 0 X J D J + L e f u y 5 O o o S g l f / c E R j g S V Z p K X B M i 2 k o D A P N o f V Z 2 r 2 2 E P X b 5 8 0 b p S P g S D z m a a C B t a d Q Q m 5 o 1 h 6 P D z I J B u w H D 3 U g L 5 h j K h 5 t y W s 8 h I s m x T c 6 v S H L X d l + j d 2 Q 5 a Z f 9 P Y O + n w r C W f G a x X Q 6 c j n F K p t g + a v D z H O 2 / t s H L W d p J X p r T y y s n M D I W O N U V o 6 Z a N n H I 3 e S b s D I Y T I R D e 9 b e w R B i U 8 j u B 2 E M E 8 5 h u i 4 A r w D a z W 3 y T A H 6 3 Z A n + O 2 T B + t s N b U H s v U x a y z Q 3 6 y 3 M C s l O o k 0 K H R M f z r n p x 1 0 I j I G 2 x K q P + 1 C r 3 O 0 T + r 5 o D y Q v z d L z H f S k K y j + X f k J p 9 0 4 s p L O W r 8 / P o O / e X P 3 6 b X v 9 i i k d 4 m 6 2 w 2 n O a q q 6 2 r t / Y O B u T l 2 T t G E Q z A M B T J 7 f u S B R c + 1 F 0 H Q p v A D E S Y P U l G 4 J 4 K 3 M q Y l z w f x O Q E n h v L v C c M I 4 H W l I A I y B 7 l z + + E 2 f c b P E X r 6 3 r g J Y g P Y K o A E 7 e + u K G 0 2 E a I / R 9 + j b n G c w F 2 u X A + R p C G t 4 Z s H U V x 1 t 8 V Q v v g O Y p z A y b a C b B v B f b j U q O R f S d o g 8 a W T j p 5 5 R q 9 e K n Z u u K M 8 4 b P c x g g w 3 z S J e q F C f 0 R C G j g e x O N g c w E + H i Y o U j w x b w O r 9 9 a c O 8 3 G x o e V b l / I B c I W i j g P 9 l 9 H a w A Y v p p I M U z o 1 G 1 E A I 0 Y 1 t b J 1 s d U d V Q A j s 7 O l g Q j + l 3 d v 7 S F b X F W l u o V s y g e x B A J l I F / / h r w p 5 R 6 + r R w P P b 6 1 + U V 1 J z A P 1 O o R D 6 E j L H O g G y F d i P S w 0 I C F p z m D E Y P o G x R v b J U t A A 4 s g + 6 h b A V G M Y E G j C D B c 7 Y Z 8 F r s b r p a U d r x q v 5 O S k I z 8 P A x F x L 9 A I M K / g 4 0 m 6 E Y C R y M W Q x M T b k 0 E V 4 E B X A X 7 f T F 9 C f 5 c M 2 8 e g R 1 l o r r 0 + q c L 9 e E 9 o i N y A O o M m s u 8 L E J X E + 8 Z v Y C J P v C / s y 6 Q 2 d t j / H s d S V M 1 A R p L 7 V O + 5 r z 9 w B F A + 4 V E V J A 2 Y 2 k l Q a T I B 6 M s Q n y C Z 9 K j o m p A J / 4 f P h J f l R C b A T i Y g J 5 n 4 S 9 f X 1 9 Q + y C T a B R 2 3 e F z J C c S E l f j d L x / u 0 z t T A W V G m W T C 8 P l c Z J q b f W D t O Q P r T + H 7 o L 3 w 3 a b m h V l 7 4 6 G + L z Q 4 N x c Q n P D S 1 J p X T Y m W i 0 y A S Q D M n S F A A w L I P I G f 8 m 8 g C R g T w e B Z z e E o + Q D Z 0 P K h f w v 7 Y R r K k r V K l S P z o Y I d F 7 M C E f r F H A 1 8 h o + P 4 R M 9 1 k h Y R K 9 w y 6 W 6 N Z m K C 4 I T q N N B D 8 y v c M k i C b Q F H H 4 M X R d A s D E v O X w V h J x N r O 1 6 C c k C W F c K s P d B 9 Q + e s P Y K A 4 h i Y p W / H 8 m 7 G B q C 1 R N B P m R B m B 3 K d q C P 7 a G 1 X r F A V h Q B W m o T d I M 1 I b Q v g E Y E E V b 5 z k c G o h m W g c A u H 1 n H V k n A A T R k r Z J F P 9 E R o J q 0 E 2 B O 5 g i / A c 4 / I I 4 1 5 i N 3 Q 7 7 Z j 0 y Y M x o 1 N e g g B i b G x M A 9 M X W w e q E E J 7 A A N U w v t P b I 6 c P b A M m h w U A i H G P U r O T O Y a C i v L K d c C Y 5 D g q Y d 9 D M C I y o b P S V T L L Y A X J E H I I 2 0 M r I k H 9 r s l Y 1 W i Z k m j P U A x o Q 9 A n + j u E n 5 g J k R M u J / s 1 9 3 o 9 5 9 F J D l Q Y / F W 6 i s q W l 7 z T 7 T c 6 h 8 m o A w u d o N e 8 b k 7 n k g n T O H g Y w c + w T 7 g M y Z 8 T c v I 6 U Q b O B 5 D C X 1 v b 0 O C k M D c F 5 v M G h 1 j g 9 2 P A x 4 f g 7 a 3 M L v h u Q + o Q + o 2 7 r t 2 H m b Y R Q d z q c H o r n b o d h 6 Z l z a g C Y J g 0 N B h Y v w H P a g z p v W O O w Y A 7 C B A T 5 4 F c V B c i R 3 l A I Y U c H 2 S t 3 8 b z 8 8 c 3 M J 6 8 A v M 0 X C g p G H C X J E E U z 5 w K 3 A 1 f w C g X R S I Q C w d y p N I e B B D A g b P B n T r L G x H I 0 5 r I 3 A N a j 6 m D C 2 e e Y K B Z Y + / f u c m b U 0 B 7 S N 7 G w X U O Y l 8 I N + f I M m 4 M J 1 f f 3 c F O T C K R 0 q 3 7 T N w M k M A E / T S U R 7 6 M b J k F t t Z V f x C 1 3 U 1 M m 2 E P l g q M k k B 1 b k T y t s L U V l J N M g L y Z F f Z p L r A / 9 c 5 k U I W d E T w x g a V B R 9 o w Y 2 6 m G V s s h t m 8 N M k q G e 5 O A M l z k U k A / x C r 1 z v d 1 V b E m y I T U K w o a N n R 3 4 w 9 9 f z x d n V c S b D U 4 C Y q V + o 7 T 7 L T m K m R q o l I A C o e 0 T W z 8 1 Z m W M 2 F + 1 P 3 r L 3 8 i M c z T Z 5 8 Q B I o / A 4 0 z l g s D v M 7 4 O 5 A K H P 8 0 u 7 O t s r A Z o t a 9 Q k B 8 E / w N 8 X i C p t + o p U e 7 1 1 P + T l 2 2 L U k I K l I A G b I x e J 2 W M U e v h i G d B w G d n l x k 5 9 I D C Y v 3 k 3 l S g 0 q q J I l E g 1 m m X l A o S + p E o D 9 j 8 n x Y c N D i H A n 9 l X 6 n D A 8 O q 5 G + R a C 7 a 3 i M 6 N h y i H / 7 Z 2 p W h X t w / s E z M i e a E o s j w O g / w o m I s Z 6 H R Q g F X N U f Y 8 T J C 3 K B J J q M c Q E w M S i W I 8 K Q N f E p 3 M O Y 8 K s 7 Y G R k h f 9 T T h E f p 9 d / s p d X F 5 R + e B m 7 l U T 4 J u 8 O B 5 R Q w 2 u z w Q p z k K J 5 S / d Y D 5 K r l G + i M A J / P 5 s o S o E C D 5 g T g d A g h j Q A I J w O J r q T w O c w s 8 H Q V 2 R a V V Y b A 5 a C e 9 G J u D E a u / I L 5 S 1 g e 0 Y 7 y h O a 5 v A L 2 Q 3 y u i m c E 8 f K w e 4 h v H y K 1 O C j Z 1 V b + 4 B W L w Z m g l a A G N 3 U N w A L Y a W y c S D m W l r L x M m K R u b c l e 0 m 3 k F I J c O U T N M 6 g / t g c g b o m L A f i K W 0 U d k R i r R l 3 Q Y L M 3 P W X u 5 g c 5 m e S X Q k J j q G Z k k X l Z z O A 9 t j + j k e G e M 2 u s T q o 8 N t z b a U b h d m k t u 5 B J L F 4 X Y N 3 O S x X K V i m q o f V + 3 0 k 5 A 7 h d y y J o v A c y 5 v j 0 5 l v U 8 3 Z 0 d T T s x l F 4 h / i D A / O d u 5 h W A 6 x j 3 h K x 4 A G Y g p m Y G 6 u q 1 J s E w d k w B j Q n / A W g x a L f D o D 3 H W l g Y d S y d u V g D S 4 B 0 r l h 4 i 3 Z 2 d u j m z S + t s 7 q v a j P k p b 1 o j U o A 7 s + z S E K h k J p S W / 5 f p Y d 1 V N S H g n v h p J W q g U B 2 I D 8 O n Z j Q A D D 7 B O a d I u v b h D m 0 u 5 h n w k c l 0 w H 4 a i G 9 D I 8 T Q C D 4 R D I J J i A f D w T 0 v a I v C a l B I N U C 3 y e y G 7 g K U o D 5 W W y g A r M 5 u S E S T 1 K / g y + F j I / N j Q 0 1 p c D 4 + C i t r 2 9 Y V / Q 9 n m 1 b U u / 4 f E + 8 R E P 4 5 U 1 A P 0 F z V 9 a P q q j J B + U k h J J S z X h 3 W r R U k n 7 2 9 6 / S 7 O z D V M Y 0 Y K 7 d C 5 i 5 e / a + k l z A R z E N s w B z j B e i T Z D A + 9 W i F n L z 7 6 d W v W y K a l 9 u L + Z J r R P 1 x r 2 0 w C J j A Z q h W M z P z V p 7 m b j Y m 0 l Y A U g N L T E 8 P K z 8 s D d e f 9 O 6 o p H w H X w a 5 5 z y k + Y V r W z B v N Y y W O 7 i / T f / / j / 9 F 9 4 r O z w 1 f o p 7 2 q t q 7 F M + w F z 6 2 1 + 8 Q r 7 a V n r m q Q s 0 2 N 2 o w t e I 5 N 2 + c 4 f e e O M t a m p q t J a d 8 V K U Z R p z M A C b 6 + s F D Y c / D K C l k N Q K S I o U U M f t A E i K P D / 4 f 8 i / s 5 M W m g s 1 0 G c N G C w U A X / A U V M 5 N Q D I H t c d z L q + E b D p 6 + + l D d Z Y j Y 2 N K t s c X R M I Y L z i k m G e D 1 k N l 5 K t f a W Z U v v c k j f V H T z g U Q w 8 r 3 7 6 V U U k O 9 B 6 l r a 3 9 5 U w 2 s P m J r m q i W h w n G H r 4 4 4 Q C D C F 1 g 5 k S m x u b d G d O x O 0 s r J C j z 1 2 h V p b W 6 i e f R q Q z U S x E 2 g W i 1 9 + s k t t 7 e 3 0 x G A 0 Z x I r U q w Q t K j j z 2 B I C J J S S w k E V u A L Y m 6 J S D R G b a 2 t 6 v z M z A P 6 4 n 6 I g j 2 X U / 1 c B z X 3 7 I R C p k Q i g Q y c B O 2 r L R O a 9 w e 6 D t f 3 V S g 8 r 1 W I U N R w 1 j H d y E 6 g a i I U F m K z Z 3 e 7 Y W t z Q 8 1 e 5 A Q 8 b z g c p j X W W n N z 8 z Q 1 N c 1 1 v E 8 X L p y j j o 5 2 C g a D a i 1 f k A y t v 5 r J x 9 7 y 2 i D v D u 8 T B I 2 y w E Y i Y R b W W V r w n q M / e K J R D U 7 E b E X m V 2 E W W h n Q 9 9 5 E n N Z D X g o E t S Y t 9 H n h E 7 V Y 5 H A D u h 4 w M B L Y 3 N x U G k M I B b x 7 i / 0 q b z d 9 7 4 z O 6 i i V h t J E w s x Z F q G 4 I A 3 p R O U I 9 X V h E n N I J G r P c I X H l Q B A E N y i f d V E K K T J u I 1 / c g I 6 M t H 3 U g r k e w / 5 C L e 4 t E R v v f k 2 X f v u d + i 9 9 2 / Q c 8 8 8 w e Z p k 5 r 3 E A v L L W 5 7 6 J e / f o X a + 8 / Q 3 t Y S 9 Z 9 6 k u o b m l W + I M y 0 f L m A 0 A L m 6 o p u w H P 8 9 V / 9 D f 3 w 9 3 9 A L S 0 t 1 l m i 3 3 z p U X P 3 f e d y A 3 0 6 G 8 j I S i k W q X c B u Y K J B 0 J Z W g r 3 S a y l O t j f r a 8 t M g p z A H h e + 6 w y h I r 5 z 6 h W 1 J x 3 D 6 h m Q u V L k M 0 F D F 9 H q s 1 R A B F C Z M u b a 0 z h v a 6 u r V J 7 W z u T y U c f 3 p y h 2 r Y R 8 r J G R B r U 7 u Y a T X 3 + M g 2 c f o p a O g f o X 1 3 K L + D h c E i R w l P D v 9 W q 8 + a W F + c p U F t H t V z 2 9 v b o l / / 4 T / T M M 0 / T 6 N h Y S v C x A D b e 6 p 2 P f k O n n / i + O n c Y y P f i G W H y w c x T c i Y a i o m F 8 P 1 A d / n 9 K M / r F S C U l x 3 Z v e S o a h 1 B p u N C q G u n 9 r i y i u u q Q 0 p R U 3 P u + S h M i F a b 2 / R S X 0 t C x Y o K B Z Q 8 U o K A x f k 5 6 u n r V / v I l H D z n d 6 4 F 1 S d r Y L n x 8 L 0 5 q Q 2 t / D u Q 7 t b t L 4 w R U O D P X R l y M N E y T T t M E B y f c + j x m y Z 0 E S q p c b G Z n r 1 l d f I h w B E b y e d O X u O p i c n 1 P m u n l 4 V J J E V E b f W l 6 m 5 r U v t H w Y m o Z x M P h C s h j X X U F 8 F N N T r n 9 0 u u w T X d p y m 9 X W 9 o o Y 9 y m c S y N y v B s B h R p g c w p E L o d B e 0 a k 5 A m R q P z o Q U 1 r l s B 2 v + Y C E 1 U + m u Z X 2 6 Z H C F 3 u j K s K 2 v F N D n 1 n 5 d V h 5 A x k d 7 3 1 6 j 7 7 6 7 G N q O f V d a u 8 e U P c H I M j w / L j 7 f H r z 8 w v 8 L m o V E d F w q k R d r n e J D J a m r y k T a U L p x l o T i c 0 9 g 1 Q e 9 q N G + s s v X 8 U 1 v w c E R u e a J B J U G 4 F M Y L g 3 A D L h P i c n 7 q T u F w E I V J w A E T 4 T M t t P I Q C Z g H K T C f e + v F 1 D 1 8 5 7 K b j 9 l d K + I B M g s y G h Y G U P k O v y + d P U e f E P 6 P 5 n L 9 H 6 y g J 5 k z q 7 H Z E 7 L G b t B B D n p V f f S m k 1 k A n Y 2 9 M r t 6 8 c c s G 6 f F D V w / / D V t W U 2 t G l U r J W k T k l i p C v q g G m y h K g B R w 7 e T r V E i K a J 8 I C y G Q r A q e F 2 I 4 a M E X P 9 O j O 1 + c e H + V n q a H N j X X a 5 n u d e z i j P 8 S A B s G Y K 7 9 3 n 3 7 0 e C 3 9 7 o / + m P 2 s A F 1 / + a 9 V p A 7 J t m h L s B q 9 H f 9 8 Y 5 t + + I N r 1 p H G w v w s 1 d c 3 q n 1 o e / 0 G y w d N G 4 t I e k 8 X H F v y W M 7 C D W P 5 / 6 E C K t V C l A L F Z m i P j I 5 b e x o t r Y d f x P k g w K r 0 d k j 0 r B Y r P d u A + 2 x q a q b + g S G 1 y M G r t / b J v 3 N X X Q t 4 W T 7 4 T y 8 N E v s e r T R y + R r t b K 1 T L V t u m O o L K 3 E I d l l B / + r T M G 2 s r d F S J P P Z e / s G V e A C 2 q m 3 f 5 A a g n o W p 1 I i J V v Y G n K m z l s F + 6 Z M l u t f R U w + w z o 6 F j A n k S w E T o 1 F J H z 4 f g + 1 Q B u 3 6 k s L C 8 q x n 5 y 4 T R N 3 v q b 7 0 5 M 0 M z 1 F W 1 u b G a a n v Q M Z k J G 2 k u P n h i / m W B z 8 9 b T v a 6 Q z X Z n L 1 i C I 0 d z R Q 4 v 3 P l H B D n y n k O L / f r B N / / W / / U + l l f v 6 B + h c X z Z b 4 F 9 i V f 0 E m 4 R P D 0 f V v B e l B u p A / 7 P 2 r T o x z 5 m z 4 Z Y L F T H 5 8 G z y k O b D V i u c J p x 0 w / T k v Z Q p a M L u V x 0 E a o E 2 9 u G 6 e 3 t p Z O w k m 5 1 n 6 O T p s z Q 8 M k Z D I 6 P U 3 N y S Y X p 2 5 s g G z 4 d 6 / i 0 M 7 9 g P t G V F 8 B C Z 6 2 7 2 U V 1 L l 9 J k g u 2 I h x 5 8 / l v 6 z / / h T + l f P 9 d N 1 y 4 5 + 1 Y z M 5 M q S L C z s 0 2 b I Q 8 t s U l Z e k D I s L G 2 I J L s Q + Z 4 M z P H R L b J Z q k L 1 4 b D 2 R K X K u d P B o p d u a K 3 X 4 e q 7 W g y O j G B 1 Z V l a 0 8 D D v z u z g 4 t L 0 L 7 3 G M / 5 o G a A / w w R H R a H V G w v r Z q 7 T l D J v V P e o I Z 2 g l A 1 A 8 T / 1 8 8 2 U s L 6 + n 3 g 5 H N f / j D 5 + n 2 V O b c 5 X b s x / U E M 2 v 7 n X T 9 Q f B Q c 1 2 4 Q X N H s U f / U z K H r T 7 G C W S n O M l n K Y v S 3 O U u h a B a t F a u c U h O c F u O x o 6 2 9 g 7 V 2 S t A G B l L h 6 J v Z m R s n P 2 Y E 0 r D l G u y F / x + Q e + Y 2 W T / F A Y I A k O t U T X T L I C v e u n z E P 3 6 r d t 0 + X S 6 U b l 7 + 1 b q d 2 Z n p p V G G x g a V V O I F S o L B w J + k 4 v 6 a f 0 / v Q H U J Z 1 F Y Z f N U p e y m 3 w 1 f k w I r 1 u K b y K c z D 0 3 F J M 5 Y f p G d m A w X 6 7 x U m 4 o 5 F 6 9 0 T X 6 y C C + i V g s T j 6 v h 1 7 6 y k P / 4 x e f M m E m 6 f G x A E 2 x b y f 3 e + r M + d T v 9 L J P F a v x q w 5 9 H / t d E y v l S w i 2 9 J C W N f y D v F l y l 3 H O k s t y l b I H J T z e 8 g 5 h K A c g H G s 2 E + 2 w M H 2 d Q g C f w w 1 n u 2 N F R 8 o g 1 O g / i 0 Y j K m X I D U m E 0 4 2 5 L w T 4 u + s f f U w J X x P d / v h l 6 h g 8 Q z 9 + p p + e u P o k j Z 8 + 5 / h 8 P h + W 4 v G x G m + j q D H P R a k h 5 F E F t M J G U 0 g f o + C / g 7 R C R a L s Y f P j C A h H e 2 c 6 J S a G l C k H A V e J l z k g s 6 0 e B F g O p p R A N j v 6 z x D t 2 9 v d t c 5 m w h v f p M D e p H W U C U Q Q 7 0 6 v 0 l / + n 1 d o / M J T 9 O M n 6 m j T W g c q F 9 A 4 5 Z r g p j S A 9 u H / 8 / / S B a f N Y 1 1 M 2 S z H v 7 J r q O O E S 3 3 O y Z N w 9 t E J K g D B 5 m Z n 2 F / 4 y j r j D G Q d H B w I 5 m g h c A L O I 1 / N 7 X o u t H d 0 q v n Y Q V r z 7 / s 7 G y l a l 1 5 f C d f Q G Y t w P T L L / + O / + y n 9 0 Y 9 e p B 9 c 0 R 2 1 w 6 M n 1 T Y X i j G J D w o 8 A r 8 p 7 K k D 9 Q 9 b d S G 9 r 4 7 L j L L 7 U L X N h 0 9 + r B S w K p 8 b 2 l g I B S B Y / + A Q n T 1 / y T q D e k s q M 3 H 2 Q W n W J o K W h D C 6 C S T O Y 0 U L 8 z q 0 A U L T h Q C k i r N P Z P 7 9 G T Y l G / d u 0 q M d c + p 5 c A 2 p V w j X A / V s v v W 2 p 4 M m b v c G Y G l Q L A G 0 E 6 2 h B 7 a V O E o J R R K r K N J Y p F L H c l 3 v 6 W u 4 5 T I W 1 l A O Z 0 t Y w l u F r 0 x x n A H h g p k o Q m Z m d B 8 E G O V a L E D C Y v y E p c V 5 S + D S u H j h H H V 2 t K e e Y x s z V u a A G Y 6 H 1 o a v B W C a N A y 5 R 2 i 9 k F l 3 D w 5 N F E U m s 4 A 8 y X 3 r m i Y W i l 0 + S 1 3 K H j Y / T n C b B a i Y w W 9 9 / Y N q a w 6 T y B W x c w P 6 q Q 6 C Q o e O I E i B m W 7 t W s a + T j C C C j A t 3 V D f o D P X 4 W N C a 8 N H w + c f 3 J 9 W M z k t L s x R b / 3 h F v N 2 h y a J J o p i j d p g q 8 / L v j V c i I v I Z b l K 2 U 2 + H F Z B 1 c F t u u K N l T m a N S a y z w W J d i E 9 5 5 1 J H X 6 e f + g 8 U 1 A u 5 B L i f J i Z d g 4 s m D B n b z L h F K 1 z y 5 5 H h 7 T 0 w 6 H j N h r R n b 4 w R b H Q W 1 f D P s 3 G R m h x r z y R X s 0 R T R R F I C G Y R S 5 N K t u + T T 5 L X T x v 3 5 r k X y k f v M F m 2 g y 1 q 5 w 0 t N Q o 6 s E Y s g X M / a M C 5 r t z S j v a W F + j 1 r b S r u S g l l 3 h Z 8 Z 3 + / w B R Q K k G a G z N 8 J m U y Q U p q 7 u X r 7 m 1 e H n 5 s z M i 1 z A O 7 Y T A + d A I m g + C H 9 t E W t a 4 T 5 z + U s A I o e Y Z N P + O X T o l i t a r W Q J Y 5 5 4 q w Y U o i S w r 8 d D Y R y U m r B F x k R R g h 6 5 W F 6 f v u y E A n a T o 4 p Q 1 T 7 8 H b J w z W H R s / 8 P n a i L 3 E L B B v t O r e 0 d 1 p F e e Q Q m p B 3 l G F A I Q F b 0 c P c 0 o Y R c m k R 2 Q m H o y D 4 9 e u n g + Y 6 F o C I z x x 4 X u P F Z H O 3 j A A g a t N C D P G b f 5 N 3 b 1 l 5 + o J v A J B N g k g l w I h O A q d h K D d X w g l A o M O 8 y T D z d Y M u 1 1 D 4 X J F U 5 y W c p i 4 O B U 3 r g h 4 4 L 3 r X m O z A B R x s a N h + q Y W A h T C 7 k C Z 4 Y G a P 7 0 + 7 r V Y 2 d O u P q R 9 k T e Z 2 S b p e X F q y 9 3 P B T l A Z c V t s 4 D C y 6 G E R K F 5 x D U R F P d U 6 T z M E 9 L D n 4 J y D t 5 S 2 K u d j F E R / k s 8 e P E r 1 N b D p Y + y Y K m Z g S / h D g 9 P d H g e G R c d e A A o A + J g z + s 6 P D y B K x k 0 s A / + 7 O 1 1 8 6 Z r E j f C 4 I 7 w d L n y m h S C J k c S u i q S w X g 0 t r C 8 z P t F y W o 1 Q k 2 x z 8 Q d Z A N R N J g B U B 3 e 4 y V 3 4 d 0 N C k Q 9 b V 9 J T 5 V q j H m k 0 m 4 I O A E L L C o k k u E + H w H p 0 + e 0 F l s Q M m i R A + F 2 C F + 7 7 m R G o B u F y Q d a 9 y Q Z E E / z J I Y y / Z Z M J + f 1 9 z p l y W o V R k g C F U L d Z c O u 5 A d A w j Z 9 2 A 4 e T V h u 3 N 9 G o X T m h s b F I j f 9 N I K k I g s u g G d A h v r K 8 r X 0 1 y D k 0 S 2 Y F Z Y W M F K K n 1 v Q I y K i z S y D a b O E 5 F X / d h b I 6 D f J a y V M T k Y z m 0 9 o 8 H c o V 5 M X L W D U 6 T 6 B 8 1 c g 0 6 F G D k r 5 i r 6 E N y A j Q X p n o G u n v 6 q L d v Q E X P C l m J s d D Z d / M t C J d N F F 3 4 f 1 x A G m a t R R 6 9 r 7 f q M 9 x Q a A u p v K U i a g N y 5 u Q 7 V a s J + P 7 9 g w 3 y 0 x W X G 8 V M M V Y K i E m W D 0 G j X w r m 2 8 M H 9 z O y N d C v Z Q 6 m x A j j Q A G D K x E 2 P + z K i Y A Q R 5 P F I E q K Q F b h 1 l C u Y U C h P o 9 t i f 0 4 F 1 Q k b O 6 r i f B W B y d y k a h a C F b I E G 3 7 m C L M u 2 C / f 1 Q m h r Q j 7 I 5 9 A C H o S q K x Q D N 0 Z W l R F R A e 5 t v A i W F X j b v N J i J G G O P Z Z u 5 P q W e b Z 4 L h P C Z i E b w + U c r R x 2 n S Z J H I s V g a i j W r R P u 0 / J W 5 v H f 7 v q 7 p M m M r P q T s 7 Y T q y d Y v B J C t w H 5 8 V O h q T K g F z X I B m e W D L H h v 3 V y n b 5 1 v 5 Y a D 3 2 g e T N z 5 i k 6 e P m c d a e g W l M k W i 6 l 9 m F 0 Q T I x B 2 t 3 Z Z t + t h t Z W V 9 n E 2 q f E v h Z Y p q / K T E D u H f L 3 / O z z Y I 7 x X I 0 S 3 i 1 y 6 z D v u D m 3 4 C Y m 7 m T z r a 0 9 n V H v B g x p x 7 p X U 5 N 3 a X T s l H U 2 G z f v P q S F p H P f V P H A U B U Q g 2 U H 7 w p b V d C Z q 7 e q I 9 f a p j p 2 M c d 5 P K a e r Y Y S 9 P R T Y 9 b 3 l Q 8 V I 9 T O / h C 3 1 M d n 9 Y 0 r g z H q q C 8 s 6 j T / c I Z b 9 W H r T G 7 A n M r l w N u B 4 R h Y 0 E 1 R y C C L U 8 5 d O Y F 8 x K 7 u b p U m B e C + E N B w Q + k y J K B l L P P N I h I a H U 0 w k I b 3 h U w Z h M p M O + p s q 6 U z Z 3 q t 7 y w f K h L l Q 0 H 9 Q y B E K H K 1 p N W A G 7 N + J R T 5 6 A 1 C J X J F M W x o b s 6 9 r p I d E F o M 7 o O 2 A o m k 5 B r G X i z C o c x s c M w p i H C 7 2 b h 1 d f e k y A T g v u z D P 7 D 8 K I D F C k o F f L 9 Z + H / W P o h l b r l Y Z E s d G + d O n + n J k M d y l b I P g Z d / E p i w o 9 q J h a V X c g H C P T B 4 w j r K D 9 P 5 P w z y + W J Y W E 2 Q L 8 v j 6 1 s 3 r T 0 N z L y E A Y h m 3 b B o W n t p I N p n f q b e W v o H S 3 2 W A p o U 1 m + n S G K Q R m k p 2 z k 5 n z q n I 3 8 1 H u i O 8 v + r m N 2 A R A O 8 f C l u y H X t q J D P f H E L N T s h 3 0 o e h U I 6 X t 2 A x a I F 5 u S U T n j 0 8 S e t P Q 0 z s C A o J D w O l M z U Y 2 I o K o E U i i A W W R R h r K K O L e J Y J M o 0 C a 1 r 6 r s q g 8 q Z f J F Z F r z c Z K p m Q F D c B h p O 3 b t j 7 e V H q Z 4 / n 4 y Y 8 Z F o z D 1 B d c J p X g y X e 5 R V N J w A A X 7 / f m G k K w S K T j C l h U R C n K z 9 d M F i B u l r V u H 7 q v H w 9 + C R K l A q k 3 q k i k 5 O F A 0 l 5 T j h z X t p U w Y j c g W j 4 6 e t v c p h a 3 s z 1 R m b F z n I h y T Z L L B g O i E c c h / a A t N 3 J 1 I a g 8 d O l M y S J p L u Z w J p 0 k E L t S / a C Y U / N 9 D f 5 i C P 5 S k Q c Y f T 5 S l C K D v s 5 6 q Z a F j m E h X 2 w v j R D u k Y G R l P D X p E A i s C C / C V Q D I J K m A L g d r b 2 V H b Q u H W + Q y / q t x Q 9 8 k l r W X M f T k 2 i K V M P 9 6 X r f E Z I d z Y W A 9 / c 1 o O y 1 k q 5 k M B t W w R o C U 7 j t p J g J G u m I / h x s Q m 3 f z i S / q L v / j v 1 p W j A x J Y 0 R + F j H i Q D I E P C D + 2 e M 8 n R k Y z p k F D g 4 C h J g g r O 9 b D A a r m M I t O C 9 J k M Y t J H P s 5 9 p V 4 P 6 2 p p O g Q O v b 5 f 9 a 3 V w Y V 8 6 F Q v P H Z D D K Z + 8 c F b 0 3 V K 1 J d O d l C F y 9 d o D / / 8 3 9 L P / v Z X 1 E k U t k M i G J h j t V C o 4 Y M C o T j F + Y e W m f T w P R i x U K W z T k 4 8 P e m d j I J Z J U U Y a x 9 O 5 H 4 M 3 Z y q Z n a D R k s d 6 l Y 2 D z 1 j 3 / U i U j 5 j q s F 9 p m R V k M B + r M / + 1 P V I v 7 8 5 / / g a i 4 d N T B P h R N w 3 3 a 4 J d Q i v U i W 9 U Q k E A J c K u C r s s g j x B C S q G u 2 Y 8 P U E 6 2 0 b 5 x 7 9 t l z p v S V / V 9 F T T 4 A k 6 A c d 7 P P x O d z f j U 8 I e m t p x / / + E e 0 v b 1 N L / 3 2 F V X Z 1 Y S a m u x w P e 4 R O X t 2 Y N p m A O s K m w m y f W q F E P g j X I 8 + X 1 b 9 X c 6 T q u W G N F F M w m D f K i Z p z M + m S G c F I t R 1 H K f N P b + / s i M A P B / e m 6 1 4 z a / t 9 V F c p Y j w g 5 s v j o s J + 3 G 1 A E u G S l D C 7 H f B M p k Y T A e s r 6 / T x M Q 9 G h 8 f o 8 b G R p V o i o Y E + N l f / j X 5 a r x 8 v o H G T 4 7 R i R M n 1 G c A P D M 6 b c V E M + d Y P y i w L B L C u W / c 9 d G L p 9 M E Q X 5 g e 0 e H E k Y M z Y C f h W E Z d i A c 3 h B I q p l l s V Q o B m G i t N Q m 6 e p Q p u Z D R 3 g x t Z a u + 0 y S p C J 1 x j 6 2 K r 1 I H c s q 7 5 J y l E 4 3 U t o T O Y 9 c v v u 9 R 6 1 f q g y Y U A 8 r T 6 h Q D z 8 4 Z q e x X p b 1 U g H Z C u z H 1 Q K s m A 6 Y h H p 0 I E q d D d l O M B q O c F h n n c / N z f M 2 R l e u P G J d J b p 1 6 x Y T b 5 y C Z V o b C v h q 0 U / n e n J r k H t 3 b 6 s w + r t T Q Q p Z a U T 5 8 N R w l J q C m c 9 c S O e u W d 9 2 M m H r 8 z L J o + l w e N q c 0 4 T S J B I y p f P 3 h F T J R I y u X j 1 J r a 2 Z k 8 u U G x X s h 0 o X L 0 w F f p / f B L P P z E j 4 9 K G z 7 4 E 8 v I a G e m p r a 6 M L F 8 5 n k A k 4 f / 4 8 L S 4 u U i h P R s N B 8 A 6 T A w C Z c v l 3 L 9 8 O 0 k r g E i 1 t e w s m E / B B g Z 2 5 j o M M s 8 i k G 1 a U S M y 6 p s 7 L N e O z L k W 0 F z 7 b x m T C z 1 a y V N y H A l p r F / S v M 4 R U b s S q V s K h F c a w 7 q e H M 0 2 e f P p 0 f c 2 5 M 3 Z o a E g J y y q b Y a W E O Y 1 X r u V G v 3 s m o r T N F / O H T 4 1 6 0 m Y G A l m D D C 3 i 6 C 2 T Q L Y g B f a V 3 2 S V F F n S v h K K C p m r 8 5 a m U n + v N Z n K j j g C I D o A q a 1 4 0 Q t P Z j / 0 c d J Y b 0 x o 0 w b m X 3 e j N n t e 5 Z Y + F 3 J p o f r 6 e n r v v Q + s o 9 J B B k z e W m l U m u j 2 k o / e u h d Q A w D j + / r a 0 k 6 N a i R G 2 o o P m a / s p t t l J M Y 2 s 2 / l h h R B e K s I k S K P P p e + D n L o Y k 8 p 0 i Q y r 1 v n l Q m I / Q R 9 7 3 e f y J K 5 S h T P R 5 N z R 0 L l v W g j b Y U C 1 s u y X r R R T N i P q w 0 g F I T q q 6 U A X e m P Z J i B d s D s g g n o B k Q J E c D Q Y 6 C I t r a 2 6 O W X X 6 X Q n i b i T / / s T 9 S 2 G H x w 3 0 / b h U y S A 6 E 4 I I a Z i K e 6 0 m R 0 8 q N U P S r h J 4 s E S Q p 6 E x R i X 0 n V u 5 B D k S J N G t F C e t / 0 m 7 A P v 0 l 8 K D 2 Y E M G I H / w g M + G 3 U j g S k w + o D + y o l + s E u 5 a q R q 2 F S J 8 J B C O 4 v u n 9 6 Y D S A m 7 I 9 y x N T U 0 q v e n D D 6 8 r I f v F L / 6 R f v K T H y s i o f z d 3 / 6 9 9 c n C M L H s K 4 x M h 8 T K r n s j 0 Y 2 5 D k E Y V U A s T S Z s T T K p 8 2 L q Y S v n r K I 0 m i K V L v r z 2 A f Z N O G w f e S R 8 o / M d Y P n o 6 l 5 9 + a 0 z F j a b K E 4 G 9 f J p G U A q p e s b 0 e 2 A v t x N W C o L a H m n e t v T q h 0 p A d z y z Q V 0 Z W J a M 9 3 T m f 7 E p s b G 9 T S W t g g w 9 n Z W R o Y G M g i 4 S e f 3 K D H H r t i H W V j f a + G H q x 7 l R l X F E r Q c G V H P 5 M 0 1 h 6 n i R U m n C J F k j x c E o o M S a r z J W g X p G I y e N n v i c Y t k m S Q R W / P d U f o i 7 k a y 7 S D l t L a K B Z P a 6 g k b 3 / 4 + 0 9 b v 1 1 5 H J m G A r p b N s E U 3 t M F 9 S n C c x y 0 1 A w L b U e 9 1 r L o D B 0 f S f f h s K w o T S U + C o B W t V A y 4 b O D g 4 O O z 9 3 X 1 6 u u u + F r 9 p G K J l O J A C K h o 1 u A 6 g W Z t J b R D a Y m E 4 7 3 L T L p 8 4 p M 6 n P 6 u t Z C O h D x r e E w 3 Z z z q n 2 z x F T X i 2 i o h F q l / i h x J G F z s y A a g x c I T u H l 5 0 I 1 k g p O + I O N d G 8 8 o m W Z S D + U d O w W g l y f 7 e v r o 5 d e y s 7 G w N H b k w H a j R z t e 9 K 3 p U m S I g i I Y R F F k 8 m 6 p s g k 5 N H X 8 L n B l h i 1 1 8 W o l j U Y z r 8 9 q R d + 0 3 9 v a S j r 2 N z / v R 8 8 5 S h n l S o V T Y 5 1 K n 0 d 2 p f C S 9 M i k Z 6 y u R o J 5 A R E z d A y Q y s B n Y 1 p Q X / 9 b l C t N S u w k 8 A N E D A 3 w L z 8 / v e / R 3 9 r 8 6 f w t s J F 9 C G V C m Z n t i Y K F 4 s o 6 W M Q w T y X P k 6 T K U n P j o b o 2 Z E Q D b V G W X s R 7 Y b 1 d V X U Z 0 E e f F b O W y R j M 7 A l w O Y m H v 8 I C z e D D m c r X O B B 6 R e N k l v o q p l k W F x s M 1 S j M i Z M T K 9 6 6 b O H u n 9 n d 3 c 3 6 / l A E D s 2 N 8 z p k T M h U c L v f / + 7 G f N F C K E P j B z v P R f S Y X P r 7 0 E Y / A N h u H i 4 X n F N 1 6 + 1 t c i k y M D b R n + C n h n B m C 7 2 h f j c m / f 8 T C b j M 0 Z J a S T x p b C f T N D z v / c d / p 1 s + a p k O R p D 2 4 b B b m 5 Z r B e H b a p i G M d F S w m u z 2 j i 2 P t i N k P 6 O Z C z Z y c Q / K 9 w O E x L i 4 t K m I C 2 9 r b U v g k Q S A j V 3 N x M f / O / / y 7 V t 6 X s 9 y M E f v 7 q i Q h 9 5 1 S I v n 0 y R C + e 3 O P t H r 0 w H q I X x v Z o o D l G l 3 s j v B + i y 3 1 h e o 6 3 3 A y Q z 7 N P r X V x 9 V 7 2 k x 5 F J q W F W B a U F p K t k A f 7 F p l A K g Q i T j T k n s O 9 U q j I z L G F F P G l V C u E l l K K A 6 q d Z L j r J 4 c z S Y P g h K T 0 m D l 7 k j m B M V b d P T 0 Z v p O T p k b S r Q C f / e M / + S O 1 f / 3 6 R / S r X / 2 a p t 7 7 X + q 4 0 r j G J G o O x q k x E N e h c K 5 H 1 N / S N j + 3 F R o f 7 4 h S C x M H 5 K h h E r 1 + 1 0 8 J l U K x z 1 q 8 h l b 3 v L S 4 x X 8 G G Q B p F I G w L 5 o o T S y c w x K f 2 E d f 1 m P f + / 0 s m T q S 8 s n 9 R W e p P Q J M P f T y q 0 X y B p e U Y O m 0 J C f h c j p 3 5 O B 7 k s D E 9 Z l A S j M J n h 2 L U q 0 1 3 Z Y S r B z B B 7 d O Y M z J h 9 l f B W j Z Z c j F R 6 w h N 9 j s P D A g F Q U C j e D z Y w h l + 2 h 5 V 9 e R F J Z 4 v S + m H e + 3 1 M b p Q k + E N V B A n 7 O u X T 0 R p v e n s Y x Q g u J x R P V M I l n E s j S S m Q R L y T i d 6 Q i R 1 + + n s S e e s + 7 q a F E V J p / A C 5 u F X 5 q 0 S P y 2 V V E V d I w g H b t P D G X 7 R o j C r e 3 p 1 7 6 8 7 L y Y m Q D C B q z Z 8 v / g Z w g g c E K m + + u + w 5 G p Q A h p s M j 3 G 0 y O 5 R 0 m k y J A u k j e n c f D d c m f h d m 2 t o u J b o R M / B n e Y o p k k A m f F T K l v 8 M i k x S Q i s s j f W w y 9 o b o X F e I 3 + F S 1 Z A J 8 N y o I g 0 F T D x A i A K 6 0 9 R U C F x g k 9 1 6 V h 3 Z j P u 5 d j p C 2 5 E a + v B + d s L p U H u C T h u p O m 6 A b + W 2 Y j s C H A 0 N D d Y R 0 W t 3 g 2 r s 0 6 G Q V 0 O B T K S G b E R i f H 9 M g p G 2 G E 2 t o q 8 p r Y 3 S B e Q w z o M s v K 9 z + K x 9 g 0 C q M c U 5 S y O l S K W 0 U o J O s U Y K 1 O j V 7 F F O X H q S 6 p s K X y G / 3 I D U 6 p d Y J a W 7 H a a D f r F S + H + o R l U h q F A T 1 e x P v X I H H b t E z 4 1 n a 6 q Z N W 9 K U 8 m i Z S b 0 s 2 r f y g S C E n M P 9 T w Q y P M z c W g y F Q D c F u 5 t K 4 Q Q P U i R p E n 2 f z R h U D R R V J 1 Z R J F r f t Z W 3 Y 0 x J o T U r Q u Z s L X O q 3 M W u T x s 4 g W 9 G O + k 8 / g w r q w e U 1 v b Z O g o S 1 W Z f E B z Y 5 J v S l 6 y f r H q 5 e q a 1 N t j h E 8 e + C n o c 7 5 n X G N 5 d J y V d c V h b V u Q C T M b 1 d c 3 q N Y Z H b w V g f X e T X J A 8 G U f p J J 6 k r r S W 7 m + T 8 + M h O h 8 b 4 T m N x G c 0 U T c T 2 p i o Z 7 T Z O L P c 8 s g 5 0 E m 7 L c E Y n S x N 8 z P z W T i s j C / S J e + / U P r B q s H n h s z S 1 U p o b e n 4 h m m H 5 x 3 b N E K q H 8 2 Z 7 5 q i H a A + 4 B p C O G R A A R G 9 m L l e Q G E C s u R C u C Y T 0 1 N 0 8 m T m a s p 5 k r K L Q h o Z Q 0 g / I 0 z e L c v s 7 Z V 7 1 j 9 B 4 J B C 1 l E S x U Q y N q 3 i J U 6 n z q 2 S K O O 0 / t p M l l E w j k r k / x K f 8 g y 8 R K s G R O 0 t j R L 3 Y P D d P 7 p F / S N V h G q J m x u L 4 3 1 b E a o l y 2 t m P X C U T m q Q j M F t 2 p M P / M h C g R M Q 9 V K 8 z N h m Z j F x S W a n L x n X e V K Y j L N z c 3 R i h X E w P R f G D J v h t C L h n m f x v 0 i 2 R c h c B S c 2 d 3 Z Y d N O k y q D H E o r 8 b H a T 5 / T h f c z P q u P U 3 W I r U U g s w i Z / G w S t t V G q b s + p s n E 5 2 U O E v h P C M p c + N Y L j o 9 w 5 O X T B 8 t V 0 r R n 4 + t 7 Y e 0 X e L x 8 s z p A k d Z W C K f j H D + F q n o N V N y x g n W / 1 8 5 E U k + B 1 h h D O D B s H g s R 4 F m n p y b V K h 8 w + d y A L P O P Z w s b k u 4 E Z I r L + 8 M W H c b o M w P h N U F 0 4 a s Z x 4 o 4 O C / 7 I B X v a 7 O Q 9 0 E W a 1 8 I h W P Z h + m H x e Q Q 8 Y u x 0 z n c G q G 2 u p i a b E W I h L k C l Z Z i 7 X z x x e o z 9 Q R V 5 0 O Z O D s O h x w V o r V U W l t Z G k s q B Z V p o Z q D F I 6 w m j Z z 2 R w M M E Q W B D Q R A g 9 x 9 p 1 G R s c U m T D 8 A 8 I F Y d v c 3 F Q z F 2 E L t F m Z 7 w e B E n w u K y u r 6 p 1 C e G F 2 f j 7 n S x N D b d N E S B d N G l U n v K / q B Z + V 6 9 a + / j t o Y u w b d W n 5 T D s L N 1 V I X J H J I p I i k 0 W k c C R C P e O Z q z 9 W G 6 q a U I A i l V U B W Y V f t q 4 0 H K P i 0 s Q 6 j s A z g B w b T B o A + y 0 t L W o J H F w D M P z D 5 / d R g p 8 V 1 7 A s K L Y g G U L s Y x 3 5 Q / F p a B J B w P l / 6 j f a 2 l p p i 3 8 X D R P O o y N W m 3 f 6 / c r n U 6 S x F 3 x O C h / r u s I W 5 2 Q / f Q 7 7 H t Z Q 9 d s 3 6 N T J c d b S F p E s 7 Q Q y I Q i B L g I 0 P F 0 n j m 7 w Y C H w f D a 7 U v V S e O v O D s V U i k r a 7 M N W L a I l x / y y s c V L P 3 Z a i j H U F k / 1 S 0 F o 7 c 8 A w Z J F p G E O Y v 4 J + D c N j Y 3 q 8 y D T w v w 8 j Y 6 N q S n D H m 5 m Z 1 g A + G w a I I f e v j i u f S b s g 9 D Q k G 9 9 H a G I p 0 m d E z L h D / Q + C J M + n z 4 G c Y x j E E k R S 6 7 x v m y Z T N h e 6 c e I A 2 S W + O i R 3 j 2 b Z k r Q w 4 d z 1 N r a Q o 9 / / y f q D q s X R P 8 P q 6 j 9 0 / U 9 x 1 c A A A A A S U V O R K 5 C Y I I = < / I m a g e > < / T o u r > < T o u r   N a m e = " T o u r   2 "   I d = " { F 6 2 7 F 3 8 F - 9 2 E A - 4 A 4 C - 9 5 0 7 - 8 E B 9 8 6 C E F 5 D 0 } "   T o u r I d = " 7 0 3 a 7 c d a - 3 b 1 7 - 4 d 9 c - b 5 a 3 - c c c 2 8 1 2 0 8 7 c d "   X m l V e r = " 6 "   M i n X m l V e r = " 3 " > < D e s c r i p t i o n > S o m e   d e s c r i p t i o n   f o r   t h e   t o u r   g o e s   h e r e < / D e s c r i p t i o n > < I m a g e > i V B O R w 0 K G g o A A A A N S U h E U g A A A N Q A A A B 1 C A Y A A A A 2 n s 9 T A A A A A X N S R 0 I A r s 4 c 6 Q A A A A R n Q U 1 B A A C x j w v 8 Y Q U A A A A J c E h Z c w A A A m I A A A J i A W y J d J c A A E S n S U R B V H h e 5 d 3 J r y V b d S b w k 5 l g T G / 6 H m P 6 n g e P v p P A Y o C E L A Q I Z A l 5 7 E G J A T I D x I A U E v w P V f w L T B B V i A k T B I g S f d 9 3 B g w Y T G v 6 J u v + 4 t 3 v e u X K H c 0 5 9 9 z k W f V J o X N O x I 6 9 V / O t t d f e E T f z 0 r 3 u d a 9 r l y 9 f 3 v 3 5 z 3 / e H Y q / / d u / 3 X 3 7 2 9 8 + / X U 9 T v r f / f S n P z 3 9 N Y b x H X / 8 4 x 9 P z + x 2 f / V X f 7 W 7 w x 3 u M J 0 n 2 6 9 / / e t N f V X c + c 5 3 n u 7 X l z 5 + / v O f T + f v e t e 7 7 n 7 1 q 1 9 N 3 + F + 9 7 v f 9 P s P f / j D d A S H 2 u X S p U u 7 a 9 e u n f 7 6 L 5 D / N 7 / 5 z e 6 3 v / 3 t W Z u / + Z u / 2 f 3 s Z z + 7 4 R 6 6 V 3 s E a X f 3 u 9 9 9 9 8 t f / v L 0 7 I 2 I r e 5 y l 7 t M t o M n P v G J u y 9 8 4 Q v T 9 3 v f + 9 6 7 v / 7 r v 9 7 9 2 7 / 9 2 / T b d 3 K N c P / 7 3 3 / 3 7 / / + 7 6 e / x r K x M Z C t 2 h C M + 4 t f / G L 3 3 e 9 + 9 / T M N u j z 0 Y 9 + 9 O 5 H P / r R 5 D O 6 w B e / + M X d 3 e 5 2 t x v 0 f 9 C D H r T 7 z / / 8 z x v O P / K R j 5 x s w c 6 x s b 4 e + t C H T j L d 4 x 7 3 2 P 3 g B z + Y z o / w w A c + c L q O T 7 / / / e + n e + d s f + W k 0 d X q y D k w o g 6 r s T g X O J f B w D n K G h g 4 i U M q g T s Y r j v h T 3 / 6 0 3 R O P 5 x 3 x z v e c b G P E S j O w G T 4 3 e 9 + N 8 n F M X S J n M Z h H G P V 4 E G w L t N 5 Y e y H P O Q h u x / / + M d n t i N L t 2 m u V b / k f M 7 F v n e 6 0 5 0 m v z z q U Y + a + g 0 S H L V v i Q M 5 Q W D r g / 5 k 0 s c c S b r d Y 6 c r V 6 6 c y S P 5 S A 7 6 9 P 1 h D 3 v Y x A l + I 8 N 9 7 n O f 3 X / 8 x 3 9 M 7 Q U Y W Q B Z 5 5 I k 2 c j 7 i E c 8 Y v f 1 r 3 9 9 + u 5 g B 0 G Q R A F k 0 Z d E E v u y t 7 H 1 z x 4 P e M A D J l 3 Y D D c E k + s 4 U q G d S e K + 9 7 3 v 7 i c / + c l k F 3 4 i t 6 R c 7 e F c 7 K 7 f a Y b y I 1 m n Z i o G Y p Q Y k J D a Q R z F M C L / n v e 8 5 5 k i 7 t N 5 j X o K M 9 A I c z O c e 4 y 9 F v A M J y i 3 z l 6 c T E Z B l k R Q w Z C V n H O g c 2 a 9 e g 8 b w J r c g H g c G / u 7 J x l x B H 2 n 3 3 x H D u S q 1 4 C e M r y M D o J G I A V I G f 0 F l e 9 z Q d W R s c j N D o j n t 1 m C T f h a E L G z 8 2 Q Q 9 D / 8 4 Q 8 n 7 r D X 9 7 7 3 v d 0 T n v C E M / m W w C b s y 0 Z m V + P t C 3 2 w k 4 C o X G Q n e r A N H i V Z g W v G x L E E H p 1 w f o T L p 5 / T T S C Y d M 5 J F K 9 Z m 2 G c c x j I 4 A z r N 2 V T X m U K 9 T 2 g g A A B 1 8 G 9 Y D z 3 c s y D H / z g 6 R y 4 p x J k D g y U Y N L P H D I u e W U 6 B J L R y G m W N W O R I Q k l i J w V 2 i e Y g P 7 0 k J A k k y X o T 2 b T P o Q m U 3 S t w a R N R b V H v i M J g n b o 8 y t f + c p E B l A p B O S s p E J u A b e G 2 D d j 4 4 0 g 5 F t 6 k 0 U / b I k j / J K A M c u E W 2 R S i k k m j 3 n M Y 6 b r f / d 3 f z f d M w I 7 S Q 7 s N p c 4 l X A d 2 k t a 4 a Z + 6 C 7 Y + U G Q G z d B 5 N P 5 x z 7 2 s d N v N m T b O o s l m B 7 + 8 I d P n 5 U f U 8 l 3 + v 0 M g k h H D i B M J z Y D u k 7 I E F A b T n K k n A C z G E O n D z N D R e r 5 B C C y I n Z K t n 3 Q 5 a y o m S c g C z k 5 0 m E 8 5 x L 8 c + h 9 M S q 7 I R j 5 / U 6 S A v 1 F N s S T q b W X 0 T k I 0 W r y C k b n g L 1 q / + y r D 9 m z z k L G j B 9 r A k A Y 5 K p 6 9 N J u B O Q y F t C R X u R Q l k k q z g k w J P 3 a 1 7 4 2 6 e q 6 3 + 5 z m A 3 Z m p 0 d Z M Y h f m A 7 P u B / Z M c N J Z j f A l I g p B I I U t o l O e F R u I d D / / q v / z r Z I f q T m Y x k N b b 2 P i U B s u G r R O Q e S T j 3 k c 2 9 E p P z 5 C S 3 o C W f 8 S + d Z I l r I l 6 D C L Q V B K H I E o k r G L c H E 1 C E k I R j 6 B C g I w v o O T C Q + z v Z G Y t u I S e j x O B g V t Q 3 o + R 7 J R / o W 2 L J f W T e N 9 g r k F 9 / y C J L d x u 6 F n k R p p P d L M B e / T 5 y L v m D L Q T w k p 1 H 4 D u 6 1 y A e g W 3 J X v v O p g a + G J f s 2 g m O b J J 0 m L 0 k j R E E 5 b e + 9 a 3 T X / + F J d 3 J L 0 A F C q 4 r G b X n B 7 K y s Z m M z b / x j W 9 M O j i n g n F O m 5 T W F W b 2 C m n 4 K n L U 2 r l m o S U g Y M 2 G s k l + i + Z O b A 4 Z b V C o o z m K 0 H M Z G f Q J + i V z 7 Z 9 z O M o 5 R m A s B k i G j H M 4 0 u G 8 Q 1 3 t U 9 / G V g p y C u e n L G E P B l Z S 6 M v 9 6 V M 7 h 3 u W Z O / Q l j 0 E l I T W Z x z 9 y Z b 8 E i K 6 n p m s t g X 6 d r C D o K v X / A Z 9 0 L s m l h H o K m P z W 2 Y G M o c f 5 I r e G Y d N K 5 / S 1 n U 6 8 Y t x n Z e U s g t X o Y + R T m B M 9 1 f u z S F c 1 p 5 v y V r v i + y 4 R z 8 b J 8 7 x N x + Q j / 3 T p k N w V l 2 v 3 H L L L V e / / / 3 v n / 6 8 D b J Y b T Q H A V W z d B W U Q N 3 p I J g Y t A o n Y y I v p Y 1 L E c T x O 8 q B 8 x Q G i j B U 6 n U O M X 4 M 7 R 5 j m R G N 5 d O 1 H M 4 J P u P I M m Y k / Z H Z N Q f y M b J A c u 0 7 3 / n O 9 J n Z S R v 1 v x m N n C G B 8 1 t h P O P 4 7 E k i t m W b + M N 4 s c E c 4 Y I E D 2 j b 2 7 P D E i R I Z D J e 3 Q R I Q t R f 7 4 O P 3 N P J L n j J r l K g p w T C d y m v J M R 6 j w B e g j 6 y E T J C O M Z f o 4 A l + + M e 9 7 g z W 1 a Q H 3 / Y T x + 4 t o Q a K 2 e 7 f I d A 9 q o G 7 b + B I R m r l 2 t 9 + k S a T L / 1 / B x k H k a R d Q 6 F M Z E j Z H N w F M f 6 z u k C 0 e f c r s 4 c E A U Y m 6 7 6 Q y b O 4 i D B 4 p q F t r V G R b f N P j B O J 9 n o 3 B r 4 Y p Q Q O 0 Z 9 m x k 7 g Q N B y n e 4 I p F J V s o + B J a U / M Y V y U l i X 8 N c y X g o + I d O W Z q o X F K i 1 s Q e a F v L v r N N C R c 6 c q 7 P K C B Q n E t Z k X K r w i 4 I M u q H Y I 5 E s 3 v d E 6 f 5 T Q n Z x G y B a E g 3 y q I I S b m + O N 0 X V S d G c t S Z z H f y k a U + 2 B S I 3 R 4 d A s L h f g H q Q B j 3 0 a v a i i 3 r b K I N M t V z H S N / w d x 5 Q A r + o q f v g i Z + k 0 j Y 1 D W V x 9 a A V s K 5 N 7 M p 6 G P k N 2 A H s 4 K g M g 6 w M 6 4 Y M + W c z Z o t 0 M c + W + i V c x 3 G Z o M E E 7 + Q i T 4 S R G Y q S R j 3 c D l 8 Z g N + m w K K c d 0 s O j t R X O u B E h i c g I w 0 E t J 5 w Q j 6 V z J V 5 B 7 C Z A z t Y m j E 1 U d 1 D n n c l 7 J j H y C Q + / W L e P p d I y 4 w Z H X a W j D t A 3 0 j G D u S x S e H 0 p u 8 g h B k 9 s g 5 W o d W 1 K C q 6 1 r E 8 J 2 N Y 1 d 2 Z 5 M k D 2 3 W 7 F G B U D W Y Y J T J 7 Y S p J i R Y O 4 w W / v T m e z K a l f C P P E h M v v B g C W R n p y 7 D H C p P 2 c m Y 7 C C Y 9 F N 1 D + / 4 m 8 x 8 Q 2 4 y x 6 Z k d G R G v n S i z I n e + 5 U D g e y k o 6 V s l l o Z A Q g y l 0 0 Y l X E o 5 t N B L p + U C J A h G W R f M G B 0 j f N A b f / V r 3 5 1 + g 7 a I c D n P / / 5 6 8 a j B 6 M n K x 0 D A m q 0 u 5 r E w q m 9 z k f Y B F o Q 3 a q O s W F t W / U + N v i Q f 8 l A f r M h n 7 M t 2 9 k 6 B w R F 3 G w y 9 b K N 3 C F z o D + 7 d H O w D z B X Z n Z 0 + / E p u y z x + P G P f / z k d 7 6 g B x 2 z G x x 7 w 7 n W U O p d 9 W P t c A k y c N Y i 1 f G B c z n s J A l G n 4 x v a 9 m n T L R 1 v A 6 z J T I x p u 9 b s h p D f v n L X 7 5 h z K y / z g v r y x 4 w w A Z g X A 7 v s + Q a Q p r Y u Z P o P O u 0 L Z A M B I 7 Z F N H Z K g 9 L 2 d O G g N m C b g G C 4 g h y 2 6 g A i W 0 L D l l L 8 S F O + U x S q 3 Y i m + d r 5 G I r E 0 j f J u + Y f 6 1 g A 5 C T s 2 S U j t S b F Q k m 9 f G o R t Y X A s h O l K C s V 5 I 4 A 5 l k C D P Y o W C U l D V b y S S g I 1 e F K Z / x z 4 u U I B 4 d V B g z 4 2 p j P M F X 0 W W q S D B B d K j Y J 5 i 2 l F 4 d Z D W G 5 0 W y O B 0 S J P y r / H O u V g Y S H J n T D r Y G S o I 1 M P v 1 c x 1 4 R b d U H G b B m n T I Z 8 M o t h J M g k q 7 O Q z f l F h C X X P I Q I z D W Q x o o A R Z y i S k 6 8 5 M s F F a N k o 9 C h a r z h m D o v p R L v j M e I E M U g 2 w F Z x G J j N g C D 0 H + n q r o c P 9 X a 9 D I E G w m W N U y i Y o E l S q A g k s P m A D e t g V G 5 W O Y D Z y L 3 n Z s u o s 2 N Z m 2 p F c A V / 1 8 g z I 1 2 3 L V 9 m V R V K 2 N T t n R x Q v v A 3 B J t W v a b s E P M P B b F S x Z 2 Z + 1 / T t X I W N E E H M h t p E T 7 O S 9 n 6 z v 3 a Z D H C S v r j b + 4 O 9 U 2 w 6 Z s j a I e F d q 4 Z g h E z p e U e v z z C J 9 h C H 8 f S T b C y I 9 B n n p B 0 s B Q O C z S G B E N k 6 j E E / G J G l y n A s z A V D D V r j K n 0 F h 1 K K f Q U X m 2 X D Z 0 S 8 6 p e a v E C y G F U T Q S o J m d n R Z + U R q c D 5 r J k g N l P C x e 7 h Q l 6 M 9 l u 7 7 l c B v 2 W m I t u o W q K 7 Q M i z r X D L u k t A C R g y R U a z q t e V J A X 8 7 G 9 l S G D 6 k 6 j q 7 G 3 s x Y C S v e b A Y B G s I 4 J x p D 6 Q U w l H I a 9 3 V B C C 0 C F O j C x A C e w 8 s u j j K U 9 5 y r S m C d m X 0 N / W N g a y R T Z I M H c Y U y A b 6 3 O f + 9 z p 2 d u Q h f S + M D O M M A r Y O Z C L / G p + 2 / h K K X 6 w G R C 7 9 Y B h K 7 r M A Z F S 0 o y Q h / 7 K H U d N m E u g F 5 8 H 8 a 8 Z y P o J Q n 4 y C h i 6 a c f u I 6 S N g 5 7 5 X g / 3 + u w g d y q N z F y x C 6 4 I 2 s h Y U d f Z S S Z 4 w 9 5 m s J o I 6 X x d y e c G D e P k t V I A u Z a c A Q Z M f 6 K 5 Z h + K U x T Z C E 7 Q O i Z 5 c q 9 2 F J c d I C X P H P J 8 L N B P v 4 d B R k Z M W e S z G o z 8 c z P J G u Z m 0 z n C 1 0 c J H T 1 o 6 E E / v s t C G + r 2 b u B P Z Q R i R W z c Y Z b n F 3 a Y a 7 M E y T M V T a A f 6 2 F 2 T 3 l m 9 4 6 c f K v 9 0 s N 6 s k s g 7 G Z 9 4 3 v g P v o L V L r X Y K g Y B d w W / c I V 9 s b H / E 5 / Z v P r Z i j r l z k n j k A B 9 2 x F D 1 A C C Z p k v V 5 6 E D w G i 8 I + 0 5 7 h R s Y R 6 F u 2 U P U z K p E 4 l 2 x 9 R 6 c T 8 R i I L g E b 0 G k f P 6 Q P g U l v + i P W i F D 9 7 8 7 6 + B U S G F l i j 3 0 x l 0 R G 5 B X o Z q + 1 c d j F T K U P D 9 w r s h a j 9 1 J Q S r a B q k k C E q C 4 F j 7 5 z I s J w d y 2 v f 5 s K p n N r w u o + j a A D j k m A 4 w Q 5 a P I G n p 2 F x A c j 6 g U 6 0 Z w L W V l x i K 0 + p U B U j J 0 z G W m D r r N z T i y z Y h s K a 0 6 J J a 5 N d k S O o H I 4 9 w o o A S b M n g O G Z 9 t 1 n a 4 t m K N 4 H M g 6 1 q F 0 5 H 1 y J O e 9 K T p c w l f + t K X T r / d t g 6 s P h c I S 4 k i j x 9 S u h n X b I y H Z l V r P 8 H j W u 1 H w I 8 4 p 7 / 8 z d f l k Y M 4 h i E R d 8 2 g g m A U d J z a k R o 0 k G X U s z J E 6 t o K 5 W S 2 V b P + c V A S 4 R y M l / H 1 L 6 O M 5 M k 5 W S h Z h 2 4 j w 1 t 8 Z + 3 Q U X V Q V g R K F b J U r C W a 6 L M V g m 2 p x E Y Q 5 Z k 2 n / z k J 0 / P 7 g f 6 I f S + s n W Y n c i x J c n g E H v b w Y S a 2 E f A 2 U p 2 p a P k 6 0 F 8 Y P O j J j 8 + 1 6 Z C B W R G Z 9 c k b 5 s R N i G U k w I I x 2 o V V m d X t k 4 F l U r n y o l w V 9 O I o M q G E c k M m F q / B 4 Z M J M J r R k q f S K f f O N p 5 Q n J + H p i B j C b 6 R + s J E H Q U 7 o S S V b z p k L q c I 2 s S I C u D R D b l y 1 w p E s h Q o 6 1 y q A a l R 9 Y 6 b N b L T J l v N F u a + d 1 D N k f t 8 1 D Q k S 3 o F v 3 M s l t n 6 y D 2 8 u l + S Y F t 9 w 0 u f q Q X P 1 d 7 j w K V b 7 z D C Y I D + f l p N C b i 0 k n f 2 u K F s Q Q l m X 3 W R B b 9 y R B u C Q J l G k 5 q K / B w 0 Q Q y g n a 4 V 6 s Z n C a j A 7 J u v X I y k 0 y b E h T P y R E q 0 Q V P H 5 z g D K B 0 Y y D f D e q 7 f t O 3 f i g n c 0 U Y b W O Y o E + 3 k P a M 7 3 q C x H d 9 m h U 7 O Q V X D 8 I 1 C O w 5 4 3 Y n C w y Q E G S 8 i j k y 5 x 5 9 n T e g E M L 6 Q 2 Y N E r C S Y G x U g S C V 5 B X k Y T M J R S C N K o c l 5 H 6 E l V B 8 j 1 3 w h p 3 I 1 + 1 L D / b g c 2 O a J f n b / Z U H e M L f H s M g e G w J d p S 1 z R o J / + h Z e S 2 Y M n P q B + e M y 1 b a k c 1 n 9 A B y G E 9 f A t o 9 7 h U z u C L x k G W q j k 4 G v 6 b D 3 L w F i F s V A Z 0 R R O e 1 X D J g J Q y B / G b Q G H E 0 x X N 6 A q i D I p W 8 I S a Q b e 6 + r R g 5 P G B I T j M z 0 Y 2 R Y z / 6 + 9 0 T w R z c T + 6 a S P Y B + 2 X d G X s h T N Y I + / r 1 m K A X E i K q V 4 2 g l t t 1 S z 2 w f h F w e S M B k J 9 d 3 a u k U z 3 w f 1 1 D B Q I o p Z f x P b O z F l I 5 s L V A r b 7 J s 9 F A 8 s n G k / u U f J 1 r c w h n L j 3 h C U + 4 1 p / Z r K E H S S D q k / l G z k z Q A Y W j 3 C h A 1 1 D H q m A A Y 2 e c Q 7 B G R B l w b R e R T p y L 3 C M 5 I e u L u e s j C G i Z 3 / h b Z r Y a d F t B f 9 g a j I g 8 q g K c V 7 H k w a h + J V x A v r m k R W Z + F B A C S D 9 0 p T P S + 7 6 U N M 1 u X l / S D s f 8 t m n g O 9 7 p m w 8 7 j w V z D V R J U 7 s 8 N K + c p Y u j B i h c O R H 4 K k E 1 3 m r A u b b J P s g 0 I o k s k x I k 9 x N 6 3 x l F / 7 n f N F 9 L K 8 Y 3 j o w 9 K n e 2 I I S C G C 6 H f j n C r N J t U F / j 4 S j f G Z y O M r X 2 f q c v j u X E 9 F X H G R 3 g f u T t Y 4 P + K k F A 2 1 E 5 u o S M N Q f r C T K H T H M z r P P G r V y Q O P m b n F 1 W / I n d E m w 2 e w S l v z i Q J N 2 7 l I D I T i 6 c Y C P 3 s r 1 D X 8 6 5 3 + 8 O 9 + K P h I V D E l 7 a O 2 J z S Y 2 v 6 5 o q u H J i n O n f l H A Q Z M 4 4 F Q Y c z Q D 6 Y I w 5 h T k 2 5 C e s 8 V K z j j B H B M r G Y A g j w D h C N j F l + + 7 6 a K 1 X M Z c Y Q q j R d b q R 1 3 n G r / a a C 2 A k c k 8 n k H H I 3 8 + P I I h H s l b o h 2 + 6 z f x m 5 1 4 F L A W O a / T 3 2 c d F 6 g T T G p R x K a O A j D k 6 2 N Z s Y r O h j u m 7 f g Q y f 8 7 x K / r U 2 d J 7 e f w i g P A z D 5 r x Q 1 / s E t A J l 3 C T 7 p n B k p w j k 3 Y 4 G L 2 q b y 5 r H E H m C N E R o S q Q f 1 Q G V a d V h z K K z Q V 1 b Y S R T S p k A A Q J E J h h a g l D O f c z Q t W D Q R i W E 8 B O Y O C a I w F d 4 X z k S T 0 + B / 1 X / S 4 S I w K O Q H d l U g f y S D g V 0 X M E e r m + N X D m o N z D s Y o l m 1 l P 2 / K u f h d g 5 C e P t Q 0 f b Q X 5 M 7 7 k 1 1 9 r s p Z z k C l t M x N K R M b y W e 1 g 7 e U B u W 1 + s n q V y v 1 m 2 M s 1 8 v a B K S 8 l n g X k a P q D 2 n f N 5 o K j / u E g j G a j G F + w I f A o 6 A U q x b M Y B 3 2 l H N S H 5 1 n 5 E w n B L 3 P J L D 4 Z x D X Z 8 Z Z b b t k 9 5 z n P m d r V / u Z w i O 2 C 6 F b J c x 7 o T 6 L 6 5 j e / e c O C G 3 p p r X S Z A w K d R 7 d A H + x c s d S v Z O m o s x o g O p k k l p 5 4 A / 3 2 v q 2 d q p 2 z a x n u B r m v B 7 8 x z W z p A 9 L G G g 8 n c d / 9 e H j l R L i z d / m y U 7 E F i J 0 1 0 Z b 7 P N v I D E a 4 X l p 6 K C o 7 6 Y s C n O / T Q d C 5 g A 0 Y 2 u x V + 2 U 8 i 2 C z l F k 1 p Y p 2 d p I Y w Z j k 0 t Z Y r v n N o Y J U 4 G e r t G a p j m r w r T C r k l t G T N Y V 7 N l J t C a a K 2 + A r X o Z h z Q c j p Q y a E p j 0 J c F f 0 o i Y y i L t d k K c t K 1 E 3 c J x n D f X G n f M U q a k h v / 2 H n T H 9 t s k d s 9 7 K y U A z z C g 9 g 1 f s P f l H h 0 0 1 7 Q 8 b v A M W a q I P L p 1 z k z c L j p v r N t c 9 l 8 t N v H u Q i 1 t F P k f u 0 I O U e 6 7 g T C g H 4 p 4 b q g 6 + N 4 h a b + w d k a k C m Z m F F k M 7 J 5 T m M m J R 8 D j c B J Z G C g m i B C d k Z k 4 J 7 p A + N V g v s t I A U z o i f r c g z n x W 5 r y U g 7 Y / d 2 S r h e Z v P j 3 E P p Q C K s s 2 / 3 z R J i i 6 X k 0 s G u o + r j E O T 5 l J I L b 9 b A R n W 2 p m f / U x C 8 Y A P 8 5 R s + o W f 8 T H Y J V x u 2 y y w 3 s t v Z 2 + Z z 0 c 5 w y W g y v U F 0 Z O B q V E R 2 n f G Q J V m d g / 2 u 2 U k W J p Q x X a e 0 N h G 0 I o r M w T W Z O F m C U d K e f M 6 T n 1 w y D g P M E Z i D B A C y M a p 7 9 O c e M k d f u j l H 7 t g G 4 m C z n L H Y K n p X Q u l H W z N M 5 F 4 D + 3 Z S 9 o x v T H K u 9 R n i 0 I O M v i N K d G G / z E T a s A O Z H f T u J A r m / M S 3 S / d J r l t n S T p L e g 7 9 V f v z h 4 R W x 9 G + l o h k 7 E k b H 9 i M f f l f G / 5 J P + y j j a R I l z q m 9 S r e S 2 y u X f f n G 7 J g L y E q D J C p s 2 c H D r d 4 N J g + T I s M 5 R B Y h P L J Q X V T g / D a 5 x x D V Y H B h k L P x B U 9 Q J C B r P m M c W Q i 3 z N T C J q s s w J y K 4 v 0 i X g B Y 5 O T D u Q T D I I d E d m t y q z N k h 0 D u m u 7 B c Z n Y 0 5 F n I z r P L 2 M h z x b A l R g Z G Z E A n 2 B w E m Q s p f D b 2 O 4 R 7 D 6 P k J s P Q f + D 2 f o 7 Q i q / Z X o S 8 F F T / 5 x P / 3 Z I o m Y r C M Z E l C u u Z 8 O I 7 u z I 7 C x d / n M b N o n 8 b s P D 3 1 P W S q J e Z G B f a b J p A a U m w V A G j O 2 6 E M W W V c 2 I 0 g 3 L u X i C I h x X V d e c b J 7 3 e e z w p j a u s f 1 E J N h j U k W Y 2 Y s A R 3 H C M 4 6 b l D 7 i + N 8 J 4 e 1 m i z E M A w 3 K m V d R 9 4 u a 4 V x B Z X g J D O 5 / B 7 J 0 x G Z 3 L M 1 o E C A k 0 k g G N d n E k Q N / i 3 Q H t H Y 1 0 E H s o 8 S G n n Z c 0 4 3 P I E R m c H 5 B P 8 c Y p M t M 5 X E L a j A 2 O T C o z k k o I z h r Q 0 2 x 6 1 u + 8 x O I M F n d 5 H c x s s b Q P w c O e s E w U Z X H v W o R 1 3 V w I 2 Q h p z N 6 D F u F 6 I a h x A R B B h Q 5 k h A 9 O t B z i E F w t c F M + I Q 0 D j V W A k m W C J v i F F l d q 9 M q a Q j Y x J H B 8 O O y s 8 O 8 k c e f 5 t j o 0 M C W p K L T i E e M o w C o b Y 5 B O w o W / K h z x z G 8 8 k e Z B / p T 3 7 P f N j J L B Z d I o + M P J c 4 9 D k n u 7 J 8 q c o I R j y p s B s r C R p D k I L E S F 7 c x b s e u L i E + J A E G h v Q E f e A b f j e b / f E t y Y P w e S d S U k 5 M Z I S k 8 5 m M + N e O X H o d Q E V 6 C z K R c i l L N A N 0 V / Y H I H D z Q Q O / d f M y G D d M B 0 1 A D t q I q h g E H r 0 B 4 4 V 7 D E X b B U 1 u B O A H M E p j F y v g y C v / Y b c H T K q + 8 m h v z k g F E J 0 g t P d b + f 1 4 7 f D W N W H f F Y P f l C h I D 4 C j Y I G 2 f i l B o 0 x l I 0 C V h / 6 6 o k C K e f s v Q / M G i C A B F J g X M G i s s G L m h D p 7 B z f d 5 5 7 L k V + f t E u X K c f D r M F r k g k d T M r a 0 v j J D i n / Y I T Q a Y / 3 + i O N Y h O U m u P w E g 6 J Y A O K x B h l H 0 D i o f c a 4 F j 4 V f X X Q G Z k 1 1 G I J O g 7 c T m f P L N j c u 4 + y y U + x j k 8 r s H v E C r v x G i / g b P x c x 0 + u j X I E R K R t Z u L u j 4 M P Y l C x L M + R L 4 C y m X 2 i B a D S b w m w z G E o T 6 I Z / x + I C M r s G S v / Y B n e p m g 3 f w y I E n o + e H A h F X e 6 I k a 2 Y k P i e v x C A 4 3 J M E w t Z 8 w z b G 0 Z c g x m G g t 3 G n g K J w J 4 X O 3 U C A T s j A f T 2 L E U g A x L i C z r k a X P n t / i V o B 4 g 4 c r K g X H I + h 5 L B d F z b M Z L x R + Q I k H E t 0 I P Y p 9 t Q Q D g n A D i s z 3 w y o N / V N k k c 0 T 2 Q B O I P O o W g S 9 A m f c u y 7 v e 7 + + w i w M Z s Y S y y s z 9 b V F 3 P C 8 H v W E q O F a M E J T D w R K m L C 2 Q W U O y f Q P P p u m d O d B A b Z j I P 0 A V e + p W 0 z j Y l Q g R E c r M M A y J w j n R m r 0 o g y J u + U d B n N y I h t k z / F E P G 1 L 0 d j D E y U k A H 4 / e g o 1 8 c T H 7 y k L H q o j x b C t Y R 3 K 8 M Q 2 R 9 5 x y b q v 3 7 m y H I N p K f M z n Z + i / 3 C y T O 7 Y G 2 F U o T y Y 0 9 U z Z d N G J P c v O F G U W m n + P T o e A 7 f Q p c n 6 O g V W 1 V / w b 4 I Y k p 7 V J C a + f w P C + z q y A y A + l b T K S k 5 E N j u u 7 7 D S 9 F y Z o h A 2 T h t w W 3 3 n r r d X + G P A f K b T E q 5 y d j 2 9 K 0 s K 2 E k i U q B G D F y I C A x D U Z + N 4 z X P 8 H W m p 5 U Y G k g P T 0 Q n z k 4 Q T 9 0 9 O 1 z 3 z m M 9 M n c L z + 7 D g K X H p U 2 d 3 D w Z y m n z q T m 2 U O h Y B W G h 0 a l O c B I v K l b C 9 R b A F 7 O d g m B 3 t L i C l 7 X W d L 1 + i l m v F d s g 3 Y L M R f g o D h s 1 Q w + t A X O C f x d v C f f l 0 n z 3 X b 5 k C g C g L X M q U C E Z M N K C O i 1 4 Q W o G Y n 7 d b a y m x Q A 8 m s 4 T d F + + y V 2 S E w B c u I 9 c E v k F s 7 B m D A e q 3 D G A g d G z B g Z g q B w Z D 6 M 6 O Q S V A p 7 f R P P / Z L s E Z f 9 + s P s b y Y y d l b s V Y m b 0 E v g c + D + M U n w r E X / Z G 4 8 w Z B a 4 L Q J k n N d 7 Z j R 2 0 k d e 3 C k x x s y X 4 + 2 R 5 f J R / X n H f 4 r l 9 9 8 B e / a O f 8 a P Y K M v u Q H w Q q T v O T T 7 M Q + b I E S Z l o H J 9 T M J 8 Y 4 O z f l E A M B H R B x x Q E 5 5 C H s B V R G s x O P a t X E I 5 A Z o c o v Y T q d L I g H c N x m H H 1 w Q D V a T W Y g J O M 1 w M m 2 c v 9 V Q 7 k r 7 8 5 g 3 4 O w e o f 2 p Q M 2 E U f 7 E I O 4 5 L D d 3 L 6 z t m w p C d d j r H z N Q d + j H 8 q E I T s x 0 b I T n 9 H 1 1 3 Q h W v A / n z p n O + x I 9 v 5 X c H m O M Q P q T C g V x Y V + o 0 c P t l C k n W + y t G R 3 V H 3 J U m a G X 1 3 n p x 0 8 c l / P r W d N i V O y o 1 p U 6 L + K Y W b E c Z N e Z j F U H 3 X S o a n u H L M l u L I e Q G F C J Q S b g 2 M W v u j l N 8 M 6 O A I 5 5 Y y 7 W i a p 5 t 7 v F X O q P q g E 1 0 y B q I L x t T M 4 L z f x m U n f b O P + x I 8 W y E 5 I T V Z j I n c + i V r l / c Q 5 G 2 D O X 9 c R D A B O 7 C p z 5 E e / A + 5 x n 6 4 w 5 8 9 g C q U x N q y u 0 D C R e N s t Z V 7 4 y O + d m + C I 4 d A x X m H 6 y o f P j Y J C B p t c N e s x G f Z i d U 3 R O d L T 3 3 q U 6 / J Z A J H J u d Y D d X 3 i c T 6 9 / / O 1 + d L N i G 2 r J t A X y M j U K J n m g Q r 5 D 5 G I B + D g r + N I X c N 8 g B p G Q B p E 8 S 1 T w H D S A I 9 k D A Y x k w I v h s 7 R i O D g 1 G z K D 0 P E D 8 J 6 / 8 H s C M y x n 8 3 C 7 g g G R 4 C L 2 f j D Y 6 J k 0 B S z p / G e 5 Z l I 4 5 u l x H O D S m L k A p p k I 0 B a j b z O 8 G k c x 3 1 Y M q C U z 2 N / B V 9 E y G o w Z Q s Z s 8 / 9 5 O H s D J H d Y Z z F J X l + l i y i 4 A Q T H Q i e 2 Q D S a N m c E a X l Q S K + 3 o w + U 0 O 0 E b 7 l B 1 z Y F u Z b w 5 L 1 4 6 N 6 N E x d / 4 i w H 5 8 c Q z s I z c u H w o + x H m + w j 2 V m L f V f f f H h Z J 6 E r p l y t l I / q g O S U x l F v F m J c S p R B V E 6 k t E 0 k n + 8 Q 2 Z V m c g 8 4 N F n B m u 7 o w k 8 1 c o r y q 0 Z 3 Q v J x q b I n 4 L k I 6 s P 8 h s r A r B F 0 g Y m Z E C M 1 U 9 V z M Y f Z J Q 2 E Q w d W j v 2 h I k K T b j l B G q j B U S R O x 5 X o R 4 S Q Y d P R F t w X l k y 4 J / H 9 R E G M z p c 2 y o Y N g I V / C C P 6 3 l 8 A 2 f X f N n T + Q R Z F d O S r i r L g o A s w J C e 0 6 h I 6 R L 9 H l Y i 5 j I k X L H d e U P 0 p s J z D T K t 0 p + 9 9 g Z 0 d 8 o q / R S T 4 B p Z / Y g o E / K U E Q g 1 / Y I y 0 E 1 m M x a H F B L O b M s O f p 6 y 3 3 k F z y 1 j + g M 9 X u H M W x c z L W h h z Z d x 4 B e o z U g P d f + 9 d R D w Q 4 1 Q d S g V h 1 s I W p k R q a 5 p D A H n B k l R 8 A T 4 / c + U 0 n w k y q n V i l b U D k 5 4 m C H d V M q s 1 Q r + n j B C 1 4 w T T T 8 Q w 5 y i R X t B Z s A m w L K S Y G k E 4 5 E S s F F e Y c / n / B U G I E F T j W 8 6 9 q n f M l 6 R R Z D d n 0 j H I E o U 5 0 p w z O O i B d I H C V w B G w I T i 6 l m D 4 E s 0 / n B I 1 7 B Y R 7 G C x l W G S o 4 I y R 8 / W X W S q y 0 S 3 H G u i Y 4 N 3 i r A q y j s i x L 2 H 2 Q b V / x x Z 9 K / Y N J s g Y o 7 H 4 k A 1 7 k g z c c 4 h t J L R w b Q v q M g f 3 P Z t 1 L x 4 6 + E 0 M K A X x z 2 + z l A R 5 6 c 1 v f v M 1 w h M 2 p F P O U E x j n S e w A g G U i J e l H N p r E 6 M 4 x 3 n O 6 T M B F S f 4 N J 5 z D k K R w 6 f I d 2 / a g D a + 6 7 f L E 2 g j A 0 e 2 i j p r Z V w w D t 1 l R 7 p G v n 0 g W 4 3 K W R g R J 2 N z y i H j 3 W y w 1 1 w g j v S D 6 N i v x 4 9 z e r u O X 4 J g K f i X M J L J q 1 d Z h n T g V D 8 f + V P W f / S j H 5 0 + X / z i F + 8 + 8 I E P T O 0 t S w J 9 T L x 6 + c t f f s 3 O X T Y X 7 D q J x h r N O q 9 1 b I 1 g n Z g h l q A 9 w Q S q m S z 3 6 5 N h E z i C S a A g m q C Q q a y T 0 s 5 5 g j N Y y g B I g O u D I 0 Z G y / h B 9 K H n v o 6 L s X P f 0 5 / + 9 I P / c f 7 / D u A X N h 8 l s T W w 1 V z Q w d r 1 Y 8 E z x P p K 3 F b g i Y r I W y b K e 4 + X 8 L f / G T 1 M a 3 I B Z P s v Q Y H A / Z + h m g s m 2 B J M E D L 7 r T + H I D C j C A 5 O A 0 G R M i z B B I I J O E D 7 u k Y K s f U x y n z G q M H k 9 x q M v 4 R K g v x T w / t g z W 6 3 J 7 B v 7 L + E J J q K 8 w a L P k f 9 7 g v / E + U z n v G M 0 1 / b g W d i h P 6 W L 2 Y q C X w E y f n y U 5 / 6 1 I l s I p D h r J 0 Q 0 0 x Q w T A 1 s I I 1 Z S s x R T D o y 3 0 E E z x V Q N c s 8 m T D 0 X j p o 8 I 9 Z K b Q K K B 6 Z q 2 / 5 2 a n O Q L R p w f D q M R c Q / T / 7 w D 2 X U s w o F 3 H l s R k Q T 8 H 1 0 f 9 7 g t 9 S O a V P 1 s C V U W F C + 7 j d / 2 Y n V 7 2 s p f t X v e 6 1 + 1 e / e p X T 2 3 4 U r s r J + X R t M u n J B K N S G x g 5 E x Z h Y A M g 6 y p F U N K n 5 l d R s h s g L j a E k y / D g K 4 X s m r X b b D U 9 u 6 H u X V w u 4 l Y 4 L e Z o Y 2 p u T c W 8 F h m S m B j n R 1 v y N 6 V t R A s / 5 L o D I o P W y Q p H z Q x y i Q l 2 D M u b G P C X Y 7 9 A j o f K i s N R j w p v 4 O + M Y m l u Q 6 u n 4 s 4 A a u 1 i U B P o b L I 9 A 7 Y B O / y W k C E l g e 2 T i H x 9 b S l y n g S w g n 2 / o n m g x q o U 6 A B B B i p R x L E C B e z / K V v P r h i D x v I p R + R H Q c R w a H f m q N i / R R N p n F D l 6 + u 4 c 8 m c n I m k V k h c V o U G e 9 9 O 0 + f d b A r h j V 3 W R j B 7 A G P Q R k X 4 L + K 7 F H m H v G F Z y H o D V R V m I d C v 4 d + Q d s R 9 e k t K U s 3 x f 8 K O l W 1 L 2 C o M 6 Y n d u Q y o J t y a x f H B d c l 6 2 X O A 3 h 7 V T Z C t Q h s i G v D n X g U B q a 9 j g a A T M d j o i R G S 5 Z z W / j + N R + d F T i G g / 5 U 1 5 F M V v 3 e e X D P Z R C b r C l W d d K A p d 8 c 0 Y x n n s 5 m U 7 O V e I s O Z U h 0 2 9 2 M G s p e G i Q Q Q 0 i 3 8 m W o 6 N m 2 2 P C u H V G W s r i H T V p d V T / L G E 0 n k 2 q 8 2 K p v A z q 6 2 C j g J v j h X i 4 X B 8 s O u H d p Z o p f O c 0 C o 4 c m s C q Y F D k d A + C c s 5 c 9 q + o j j B T x q j G l y 2 j S M 5 r b 2 s / 9 3 V y C Z i q S 0 X a e g Z m R h V U + k 9 W 1 q d A 8 d n 1 F k i Z J c E b I 5 k t A 4 n J W n A N I 5 v u M 6 s c s n 7 b g p 6 E 9 p m h k u C O j f 4 Q 3 B s 9 + w I v 6 8 y 7 B r 7 A j 1 R d + Q 0 C v P v q z J u m K 6 U f o n l I l U h O 1 k a 2 S q K O G r W c j F z I n H u 2 O L 6 / h p Q Z S 0 C S y e 8 Y V a n D c b K o Y E h W F w A J s B H I 5 F W m E M S s j D w y Z w 2 m i p H e N X h G Q Q H 1 X + J d c u L c / R 3 7 B F r F o f d V r J W W N x N 8 j W / K x F 7 C r U E w b L V 3 B 5 6 w J V + q 7 P C o V l U w / W c B F l g y v c Y O A o e 4 c x m + w / 1 p i 4 D 6 4 Q R 9 V b I v O T e l X A X 5 M p u Y 5 T L T K f 0 Y U 3 + C I b P J G t x v j S j A U 6 p l W h 9 N 7 8 F S 3 1 v K u z k 7 c l K f D T r u 8 Z r / e X L 8 r 9 N f x w P 9 k Y K f J F M k Z U + f r j m C K r 8 k m w R q l s h v J W / 9 X 0 4 u C n x o f V / f U t k K l c M + 7 y I K v h w 4 I x G r 4 u j q O 9 0 r L i M X I r n g y S + D + j f m M q 2 5 S U d r g q s 7 K Z m I 1 R / S E y S R n T 5 T I o a k C b h 8 j u C a W b P O d G a 0 k J E O x g 4 J K h k y w z h H D 8 Y w N h J 4 r a T O c E u l 6 Z x 8 H o o v 3 Q d Z j C O B c d f a X w c 6 / n n 7 3 / 9 U S D r 8 6 V 6 B w x b G 9 5 s t v W p m 9 0 t S y p r J J 1 v W 7 B t S K Z H d J 5 B w w 9 v X f i v D z d o 4 Z D y 2 6 s e x Y C z y R o / 8 d z J b o G r g i 2 5 / u o 1 Q k 5 2 / r v D i M u D 2 6 L 8 l v X J C / O l P 4 B m K 8 c 0 G g s E C H 2 L k t e y f g K O k w P F J 8 Z r 1 C Y 3 M r i O 3 s c x s x m C Y a p R u I L K Z a v O e H h l r 2 Q U C 1 X j 6 0 5 b D y e G 3 8 R j R 9 x w p / 4 w d O X 2 f A 3 3 m r u c f Y J w D W R H a z L 8 2 I w X G c v z 2 C / 9 7 9 7 s v / p / T s 9 v B R o j P 7 t 6 P R H x 6 b x 2 / w n 3 V / j 5 H s y 6 / O c 9 W Z o K + 7 j k m + M x Y d K M j W + F T 5 d w I g s q f X d Q N k i W / h 4 s C M Y G n v e U C D u f A t 8 t e q z B N 5 9 U j G b T + Q S H U 3 a s K A z F c Z h 5 A H M F X Z 5 I A o R J 4 s h 9 j I K G s y c n I D Y h A Y G V I 4 C l 1 N U D P M G T J n 5 t w f G R m A O c Q g t I V d C X D 1 t l i y e h L T j Q + y G o V c U 4 F m Q R / 1 R 2 W x u 6 Q R P S d v 8 L 2 X 8 D w 8 3 l A h z W i A h 8 b i w y + X x T Y I w f g T z i w B v f g Y f y y B n 2 7 x x s x n j 0 5 L J M 6 2 O f K S c l z l c F F H 2 L L K E h W s 7 8 O k + k 7 + Q S U 9 q 4 j s k D R r s M b G H W R X p H S I m P q E x I A F o D K O 7 O o D K R d s k Y H O S h P u R B W W + c z Q w W + C 3 5 1 N e O 6 b 6 5 f 6 A F Z Q f f I 3 / t g n x G M Z 9 x c d 1 8 S j Y S k z 6 X Z h O z R x 0 y E J H R 2 3 i d y 6 Y s t k H z u B d 4 t k O T 4 Z U k e Y C O J z 7 h m M X 4 / z 7 g X B T O U x H W o b P g k a b M L P / G j z y s n j r u K a C 6 a I X w y X H 3 j I N l e u 2 S C g L N 0 F I M n G C p k 3 a V y K K j 9 + p 5 p m W O Q V R 8 U 0 Z 8 t a W S q J K / E R C i y 9 S w U A q Z N S h j t 6 v g j 1 G D s I J + / 4 K x 6 s p e g W U J k H i H k V c p K K M Z g a w F D b / L Q g d z 8 l b F c s 5 4 1 I 8 Y + 9 E t 1 c A j 4 l T 5 V X u M m I e C O N m S V F P h J y R d e S B D a 6 0 N w 0 0 F y 9 H 3 L r H J e S M Z V f 2 s h L 8 u y 6 6 i a W k L s 0 L k F V 0 7 I O f 2 r R x S z d c 4 w F E R m 5 7 x l U G + s p H M f Y 3 G 8 o K u l X 0 U l / R L S t 9 m S I 2 r p m W x N G b M o 4 i K R W Z U T k 6 G V G d q R z T 2 g X 8 R D Q O e B v F W u k X E 6 3 L 8 U I A j v 1 S g y G F N A B / p 3 L k G y D 8 i Z 2 c / 9 f p u 1 J Q P y j G R K + 8 D Y W / 3 Q g Q f 6 Y 8 P Y D 0 / Y I 3 2 6 7 p p g E i y S n o 0 q p T r C 2 g k V Y G Y F n G F / G 2 I 3 I 5 i g J x M 2 k 3 D s 2 N U 3 a Q L 2 6 k c Q e w t G + u J k u H n p h L z T P 9 L i h y C q f 4 b A M K Z s H T A Y 4 w S M V w k j A 5 z 3 r 0 w J b c d G 5 u g k s a Y w P c t 8 H F J B T n A / o g k w w c Z h g f 4 Q w A E I X g m W P p b A K V 2 u i i c / + c l T U t J O 3 0 l I w M a I d U h A j W A G y u x 6 k a j 2 l r z i c 0 m j r w n 3 A V 8 t 2 f J m I A E x m q F q A E H s Q G b J 3 n 2 R 3 0 y L m 3 x 8 W S C Y / j T y V 7 k V b k J K a w y D J + M T Q A A i r g M E k w x 2 K B J M F n 4 j Q 8 t 4 k A w 5 g v s s F s l s v U Y n C 3 N Z k Z 4 + j Z O y a S s S B E v 3 2 C q 2 s c O w C V T B x N g g I R 0 r m O B m B B P w c 1 B n 8 f P q w l f Z t A i v L g L h 5 w h m T H r g R U f n I N 7 x v 6 Q i K Q u w B B 2 f O w + X Z X 6 B 4 4 S s X i M T I W U k n f t f 1 A V e / m u P l H c 1 y z v f I 1 s g r s E f f 5 E j f 1 c 0 C s x k k V G w m R F q i U M P 2 U Q / A s y s 5 b t 7 Z R H G 6 I v R X h J U V H l G D p I I 8 g y v I y W N M d l v 5 L z b M 3 A j 4 N / g G H p k h k P Q i w q q u W U I + B / i + S z J e g 0 4 h o c q D / K G 6 9 P M d M I R A X r p + c 9 / / j W 7 f D U w K k Y E 0 r H A q i V V x d O e 9 r T r s h m n 9 K 1 4 A U Q R f a 3 9 e 9 u u E R r p Z Q k O k D E y W 5 1 l h x a I n I 7 I 7 n N N P 3 2 G c 8 1 5 h t U 3 g 2 m j z 9 5 f U J 0 0 + n c J Z X X 3 G j 9 B Z o z M U r U U v L 2 C X u x Q H 1 6 a h f N n 3 / z L D 6 M k c g j Y 6 5 g z e L B m a x t J f N N 9 C M 6 D Q M H f / K Z z 1 9 s a E Z + n / w X + 9 N w Z l q Z J Q C i d e 3 O h B o r 7 l D g 1 0 A i c T L C E C D u C o H D U 8 g M y q 3 D u 3 N S t r E B k M 5 Y n 3 b 7 L L n 4 r m 5 S G C c i g z 1 Y p 9 R D M j K 2 9 T 7 q N / h R 6 y X 7 6 Z g t y y f h 2 M b N G u b 2 A X g J H k m V T a 2 u k 5 G 9 / + R q o P l Q D x w L / 9 o R X Y f y 8 C Y 4 P 1 W 5 8 y i 9 9 X U f + O s u O 4 D n s q M L o n M z v J H e o 9 0 x J u w d U V 2 p E j m R o s x Q F E M 6 M g 9 i H / t s K S w H F K L J h M p j x B A Z l 3 M e 4 m V U 6 6 G M H U J B 3 3 Z D a 4 t 4 7 h P r W 5 w j G Y 0 A G E w S I x q j I 5 J z v d d Z i h z p D V 3 A u X Q J v g N T N n r 8 0 k E u y q P 9 b X / D c 5 z 5 3 k p / + 9 M U N u 6 0 9 I b B V S M w / a 8 l 0 H 4 Q n 1 f d m B n 4 g l 9 / g N 9 v y V 3 i j + v C X A d X + o J 3 k k N l 3 D o I W F 0 b r V 9 f 0 e 0 N A M V I l R w 0 o S h A u O z 0 U k s 0 y X V I i w u + D G G k O g r W v e T q S L T O b V F i 7 c D y D d z C y N Z b E M L d L K a D j K E Y L W b x u Z F c v O r O P Q 9 A a a y Q L V P t 6 R G C W i p 3 J 8 5 e Y s S Q b M 7 h q Y s 6 H + + z s 6 Q 8 f 6 K I c k q y W 7 s U B O 8 r s U P n A 1 t b B 7 O 4 g m 3 6 T H A / h W 4 W x b J 3 j G B k / + 9 n P X p c A B C S Z 1 p J e 5 L l y k q G v c n x I I t I I j E A G C 5 H A Q I i S A R H N v X k l C H F j t L U g q V h r a 4 b J G C N 4 y J v F / 2 h m 8 N x K H 4 x W s 0 v W S 3 R n E A 7 1 P Q 8 B o 6 c 2 n K l v 7 c j r n B d r B X G c 6 r z 7 X P N 9 b p b K D K Y v 9 h N g a c v e I e L N g k 0 h p a + k U 8 n U Q V 5 2 2 A L 9 x C 5 s h K z s M n f Q F 2 k l a 2 t 6 S w m H U j O b A E l E 6 X t J 1 n 2 A O 5 6 r + T + 8 f O J 4 Z M d x v u G T U U J 2 T W W U + L l M 0 B r l i O B c H q 6 C C P W d s p Q P D F 6 n S U Z D E P d S V j m 1 D 7 K N C n P Z v U K A k L e + n T A H W / 9 m O d v o p n g 6 R x d B I L i 0 c V 6 5 o 1 8 Z u y J B 5 h q w k z 5 9 x t i Z a b R D g B z 6 z 3 m H v t g z j h i 1 v R m w + V D X R U t g L 8 Q 6 D w T l E t i z v z 2 u J K 8 b C / h V r x 8 D + u N H V Q o O C C T g I / z i F 4 k b 5 y v 4 3 b X g y g m J r 3 I u y I 4 U F n F 1 P e F 6 f 2 u Y Y S l W M 7 7 B Z T C f E L J 0 2 L h I m w Q t k t X 2 + l H G O e f o m Z G c y W z u D Z L p R 9 A P h 2 l T Z z x 6 1 5 n Y W I x K N 0 l B 4 F o n M V 6 + g 9 m Y n Q Q A E i j / k s 0 y w 3 C U 5 K A / 4 + u j 6 p K d z r 8 E 7 N p Z U 5 C V j N 3 G H W x O H 7 o c i u q r O Z g x r O X m q p J w 5 5 i g u 0 0 P Y 5 N R 9 Y E r v q u 8 + F x Q 4 w l e V p 9 V 2 5 3 Y 6 M p V T p 2 2 / E 6 M 5 a j l B u H 9 z r U c Y D t x y + z Q U Q 3 S A 6 I C + b K o N H v V z O 0 e c l T n b p n V w J g 1 e P t m B q N l 3 a S t D C R 4 y E I m 9 w r m r A 0 E k J J J h i N j 2 o E Z S 1 u / t e u 6 c k 7 N c D c L x p U w Y t P o u g Q B R Y f M 7 B c J N h z 9 6 U e 4 d 2 z g J B / h k 0 M w q V C U o e R g G / 7 l e 7 / J k V K 0 y j n N 3 5 x c C R a Y m Z a y k S 1 j g 4 6 I b A d w B E 7 Z C n I 5 o m B H n V W 2 w g z S M 1 x m a J + O f t 2 s B N W Z j G 9 G A n K Q s 2 Z 4 x I O U c D L c y J a 2 g S U z Z e j N g E C y Z i J r 1 X O 0 Q 9 p x M w K J j R 1 z z 4 5 6 Q j o W 9 C t A c D m + 8 w z O p h u I D z Z L 0 t G e j J K S m c 2 6 W + V 1 6 Y T 4 1 + b e C w v R 1 q B z / 2 B m H h C b r m V 4 Z M m f b H B Y J y p U k t b A z N i U c + + a L D L a l m A 1 q 9 j J 6 s i 0 T f 4 q B 5 k R 0 J s i Z F V D I 6 U g y d Y y / a t 8 Z i W / q / O z t o K l G U n G 4 7 R 6 7 1 a Q i 2 P Z y 3 h s 1 8 t J j z V G f W u 7 l D y B / v x a K 4 V j o n I B D r H B e Z B n p h J o y k 2 c E m h 5 3 i p o s g E 2 w h R Q p 9 9 v w N a A g p H y / s 3 v T 3 3 q U 9 P 6 Y v T n w h A j I k E y A 3 B a M q I H i 4 J 1 B M R B 0 N E s 2 Y G s y t T + M N a s 5 R r y M a D Z I k Z D 7 q w 1 t M t T c + i B g c w W t W T S V y U o P S P j s U s 8 t r N D y V 5 e L D 4 U d F + b h c y 0 P U i P g R 5 M K h y b R D c T q i 0 8 t X 6 q L y f g p c 0 b W + p r O P s / d m W e S g A B U k u Y J c x l E j O f G t S 2 K c K O n B W i d Y O a K Q C J r V / m H F 3 b B e T p / Q H D W P P 1 v p R s r p H R d 3 0 6 0 s 7 s R 4 e a u Q Q a e 1 X d / X b e v c 4 j a L 0 e G f U 7 Z 7 N 9 w G e e h b G P I F / K n F t A J m v V U f k f C N 6 l 6 4 d g 5 C t J a b S G u k j Q X 0 X i q M n F e Y l S Y o V U W i O 5 L 5 1 k 4 2 u M V C G D 1 s b V + T k / R w j E d E 2 0 K / k E p V I k J A N 9 + O 5 I a Q I + X X O P a 5 Q C n 6 M / O Q 7 W Z i d 9 6 d f R X 4 0 K e h + M l g R j N 9 P D X 7 O m m Y q h k S o 6 B A I u a z 1 6 a Z + a G 5 y D P n v t A + s t s 5 G + Z X B y C N Q k l o u G k l d y 6 T C r b 3 n j I / z Z A n r 2 v 4 B Y w 8 i u 1 U c Q G c K v J L i c D w 9 H i U N Q O W 8 r f / S e 4 L D k S 0 B 1 Q Z Z A O P v 0 B v M 9 p R V C J d J H C M n A e I i c c U N y z k K e k T w 9 E I w V Q w U p X c 1 A C D m 3 H Z u + E k x + R y b 2 I I e A T H k I Z i 8 6 Z 3 b z c N A 9 S O 6 Q H E a O W Y I + R + s U f 2 9 l J u r y 0 3 f J x v u i B 6 i Z M D r Y Q p 7 b M N i C k H Y O r t c 2 1 u N 5 U 2 I J S c o j u L Y l g W k X W 0 q O K e 1 H 4 A v 8 1 q 8 q I e v y G w J K A I y c G V T n I Z E F u 0 / l h k W 6 R b + y Q b Y y E 4 y C I F C P x x D a h a R 9 P Y W o A k G f Z O N w Y 2 4 B I t B J f w L E G J 1 8 C a S 0 z W + k o q 8 1 n N e r n F 9 b / 6 i 1 Z S 9 B L D C Q o 9 9 D d g t g z t h S l 4 N s b a Z X 3 p F J U M 0 l h i W w g 6 P O n E v I D i a b k Z s N R h t Y S 2 A D v m a T G i x b s c X u S 8 D J u f V Y l 0 f C p J 8 3 a 1 Q j S 3 A v X + A 7 3 2 g / v c v H w L f c c s t E V i S Q k T T 8 + M c / f l a q G U j Z w 6 j O M b T 1 y N o L h S L Z / X 0 j I K S F u v l B l p S g z t d 2 n E L G r H O 2 o P Z d N x Q Y I w / v k K v O S h 3 I 3 A P K z E q G k R x 0 s O t p Q 8 Y 9 + l Y q h J z 5 c x X j 2 b B h c 9 / 1 X U s c b b z Z o T + 7 j D 6 1 C / j I v Q j T / 4 + q 2 q 6 C D O 4 Z J U 7 X a q D x A 9 k D O p s p w o l 9 E F J 3 A g f s J N n V f r U l k w R 6 n o C q b 6 l 3 V H l U W D j 9 z G c + c / e J T 3 x i l W N 9 g 0 a S v P S S l 7 z k m k 4 5 r B L E u b / / + 7 + f M i j D M s a c k 7 Z A k C K w W a A u n i v h K 6 p z Q 3 L B j F S u z d 3 X k X b u Q c C U L v o k E 6 P I S H F Y x q p Q K y s 7 4 m x t 2 M f v J T k k I A H M b s a m T 3 R C z h F J B J g + b e i Q l V + A 3 i P I j m a t E W l G p K / 6 9 f F d W 9 K H z G w m C Z 2 H C 5 X E c + B r B / + Y i Y 9 Z 0 l a Q J Y l W Q J h l U q m s w U 5 k / 9 e O r 5 w I e j W l g 0 4 o k K B C I g Z G u H 0 z U g c H C C R Z I L s 3 s l / 6 Z b z q p H y n s G t g c y B P r Z d A Z m 3 0 k X 6 Q w f 2 y s h K O 0 e h J H l k m 2 V o 2 7 N C m r h v 0 S S a y x V Y C h i 6 I j 5 j 6 S c b V x q y Q b J s x f O b + g I 0 E i F 0 l v v B 9 L p g g C U K J s r Y p Y H x 6 G t d n t T e s r V P I 6 h 5 6 9 3 v 3 w Z a A 0 j 9 5 B B L b d T s d E 0 k s b O m 7 d e L a D q M E h m d 9 l r 9 y U v t N / 3 I s M H g U m Q O y r B l + C Y L T e g j h 0 4 9 x Z T 6 O 7 n 0 n o / p E U A r 7 j m R I T S n 3 x U k 1 w 8 b p 2 i M 2 5 d W 6 N e M l q E P M k D 1 w j U P r e i W B 4 + B o g e q 7 e x P 8 g T E F x o h E V d Y R B B P M E T D + g r U t c / K F m O T 0 u 9 p 6 b b s 8 i N 7 n m T G 2 B F R g H D K f l 3 d z w E V j 8 K n + J U a 7 m M p 8 f I u e X W Y 8 7 M E E l 0 5 q 2 6 n k 4 5 i X v v S l u z e 8 4 Q 2 n l 2 6 E d g b e F + 6 r A n F s S G x c D q o I S e p 9 F K V c r u 2 D 3 n + F / l / z m t d M s i B 4 S J p 1 n P P W M a N / i a n C D N h B X g 5 D 9 v Q 3 Q i + 9 O k b y O 0 e e K p P A T u B 3 O 0 U + 7 e m M L G l j d h v 9 Q e E I x p U 0 t g T f H C o X 1 s B + + E L + p U c n h w K v 9 J 1 K g E 1 i I 1 w w W 6 1 t T o D 2 + j n b 5 Z M B / J f x b 3 v b 2 6 Y G I 2 T A f d C N V w m Q I I E l I 7 u 2 7 7 j B U r + R 5 f W v f / 1 1 / 9 o S m S p h 7 G T 2 P z z r G A V U f S 6 1 B n 2 P Z i z y d x 1 s 3 y t J O q n N v n l G N B d Q F T K s m a n O v m s g i x l 3 b X Z d w p J P 5 q D E W t r G P g / M R n k s I 3 j r R k x m 9 a 3 8 O 0 t 9 n I P g S 9 j S a Q g Q o 3 U S 9 u t b s E / b j q U g C P w 9 k J I z c t V 6 X T Y e Z S g E r S T t 4 5 g B 9 s n i x q 3 9 Z V b S L w I 7 + M d 5 a 6 V R 3 0 s l k V n Q I R B y 0 H m f Y A p 6 W X s z Q P b Y 5 N j g 3 3 B b E q y Q X K N v + L G E M w l N e V k / f O x j H 5 s e U L 7 n P e + Z t g / f + 9 7 3 7 t 7 9 7 n f v 3 v W u d 0 2 Z 8 X 3 v e 9 / U r q M O h g h L A u T 6 E t I m s 9 h F A T l l I o b j O M Y 1 t s N 2 N 9 v 4 P g J S Q t V F 5 v d b U O 1 L A u 2 V G t H d g f y y J j v U c T q U b h W y e k f 0 i n w Z Y + s B Z r W b C e P i Z m x 9 k b C j W 2 G t n 3 F j O 6 X 1 H C Z v Z 4 r T G O z F e 4 b i 2 d H 7 3 / / + K Y J t 3 9 r 2 V t N 6 J h V 0 Y 2 f Q L V i b 8 f S 5 t a 8 R q l w j 1 G u y P o J V P O 9 5 z 7 v h + R n U + 0 b Z 2 m y C A G S n o 5 k n G y m R S Z v M c v 1 g 4 x x + u 1 f A O 8 x S + p Z J H Z z r d 6 7 z j S 1 3 t b 9 A d L 9 S U B B o 7 w V e 2 8 R 2 O r W 3 t s s M a J y R D P 0 Q 8 D c T 5 O S f W o p d B P i r V 2 n O K b E r l m b 1 S y d Z 7 F p K n N e + 9 r W 7 t 7 7 1 r d N 3 s A j 0 N z 8 v e t G L T s + M E Y J 1 8 l f i d a S t N v W + + r t f W 8 K o 7 d r 4 u c e r I 4 j l t 6 B C U D a R m X z 2 f h G u I n 0 J G A H k u 5 m u 3 9 f R + w H 3 L c E W v j + J m b t X M J m p v A o z N 7 P X B 9 y H o L 5 q c y j Y a A 0 S g T K W H k i 9 d e P k U E g o E k b + 5 C j I X x F s w e W q m O m t l i h 2 t 9 a C C R B n R J 4 l Q m X c X h L 1 e 7 T b Y v w R 5 s Y f n V e m I a I 3 H J C V X G Y f 7 5 J V j I h M P m T 2 2 c u u O c i 6 H U u l b c q s b K W P 1 k t m G Y 8 l r A n 9 6 c w c D t l + H v m g + + 6 Y E P Q S m q r I c d H B B G Z 0 w Z Q 3 g g I b P V t n 5 c t 1 c Z s S 7 F A C Q 7 1 3 S z 9 z b e r 5 U Z D l M 0 f F 3 P k R t E F E Y y h t v f r j C b g Z S 4 n B k J U 4 A q c f I P l 4 v S b b r 2 t j C + C 1 k j c l H C S Q U v b w W 9 + Y M G 5 K l t E b 9 c E h / 2 y B R B K d 8 v y F / I h / L J A / 5 S 1 9 P U x n 3 y 3 b 1 s c E D p A l f j f R b A 4 o Z K J A M m B K l k O B m O 7 f 2 k d m x S p w F N H X a D Z Z 2 4 1 c w q g / 4 7 G B 8 o 4 D T e / Z q L C d 6 n U g h z 9 d q A t S i 3 6 B J + O b G b y j x 3 5 b b C g D R s + g y q Z f x O 0 P b G u b 0 Y z m P r Y U N D L t C M q a f Z B s z R 5 Q / 3 z j W F v Z A p Y + 7 C 9 p 5 E 0 F Y / F L x r 4 Z U G X w v 3 + v D 8 i l / N y C 6 U 0 J z k d s 7 z L 5 O 6 b / 8 c 7 / u 3 v 3 R 7 6 5 + / F 3 v r q 7 9 c m P n n b 9 v C h r P Z X / F t H O n 4 W v z Q v 7 + E E n E g L U c 5 U Q O e 9 c 2 j n 6 P R 1 z b X L / H D J 2 b / P O d 7 5 z I j f D J S D 8 R m g Z U y k g W w o q j r d O k Y C y z k J Q u 0 N I n M S Q L B 4 g h F l M g O h j l P G M 7 y D f U l l m 1 k I 6 + p D B Y d 0 X 6 N t v 7 U a v I 7 m + t e y T c N M 3 j n i b 3 n p G Y q H 3 1 u d s H T Z I 9 J P g p M M I 5 M w s 2 G 1 6 U Z C w j c V 2 / E Z v A b X 2 O h K c p U i L c Z 2 4 + U s / v / N 0 / P z X t x n d S 5 c f + c h H d h / 6 0 I e m f 5 P A j h 9 D K 3 F 8 V n B y P Z Z Q r / t e Z 5 6 5 e 5 E N 4 c + L U e D J 7 s C J A s l 6 y n e 2 k T y U A u S S W N i E w Q W a + t 4 i n f E R g w 0 r l J C C K U G U M r H C O L K i W X D N b q N d p p F N l E r 0 6 O i 7 m U u g C 9 n I Z E P E R h U 7 e C l U W S a w b F J s g S C S e A S S Q O w v l o 5 A L / Y a 7 a Z e F G q S M M G A c 0 v J O r i + 5 j g B U t x y 5 + 9 O x / 3 v e d v / H v E P / / A P u 3 e 8 4 x 2 T 4 d 7 0 p j f t / u V f / m X 3 z / / 8 z 9 M A z 3 7 2 s 6 f 7 f M 9 R f 3 e M z m 1 F 7 i V T H W d f d M L 2 7 V g E 4 k i z i b Y S D X I m m 3 K w c 2 Y T s 4 2 j / g O I V S a B i D g O / b n W k x A k 2 L a s b 7 r 8 M A o o e t k e P 5 S M y M Q W 9 P Q 8 T v m b d R s 9 2 M B 1 C c X / u F I h e M x g b G O X z E y O l B L Q a N Z c A r s r w 5 X Y F x l Y m d k r k u T Z o F 8 b Y X r 1 i O H d 8 K p X v W r 3 9 r e / / f T S f 2 G N t J X g a x i R I d A H p W T F u X Z b x + n o / a U f 5 5 N h Z X P n B Q x D m r F c V / I F 6 u u + 4 4 Q 0 F X 7 3 r V d 6 6 R s B w f c 6 e 7 B / 1 l R 1 v D k o O 6 3 b K r o c Z k v l E m L r P 2 s 8 S V M w g D I / R D E + v f H B p 7 Y C y G y c c k d b / b F L d A m U R T d j N w 6 y 5 q 9 l 2 B x n t o A / R v f b Y b T B 4 z q 7 O Z b K 3 C m g G I b h / u m f / m n 3 5 j e / + f T S N k Q Q n 2 v Y o n A C a k 7 B f c a r W O q r l i x I 6 V w e i v r M v b J j J x E I v F q u y s 5 b y h m o Q Z B x D w V 9 a p C S N c l J c J g l l J 9 K N k Q R A I f 8 b y n I z B Z 9 3 a O / / P 3 X R Y O u e T 6 k F J U w z O 7 x 1 b E Q n u l 3 y / O o K S U y j i k 7 W 7 P 7 I A o c S x G G E V Q X Y Z g Y p y I k z O y A D G l H l i r H a D 0 C M r p Z L c E g g x + C z B p b M C p 9 y E 1 e h 3 W S J E k H Q Q R + C y a w F j r 0 v x 6 i 5 8 i W Z k w 7 Y 5 6 B P e M Z z 5 i O b H Q 5 Z 1 Y 9 J k J u s m T 3 d S T X e c C W 9 g p g b u O k v j l 0 t o a a e z W e g G t C r l 2 P k 7 d A u 5 B 7 B N f P Y 7 R 6 b 2 R y z r r G u N l Q c K 6 v r d Y S j v 4 E R S X 7 U n B J H B V m u l 6 2 z c F s 0 C E Z I H s n f J 0 9 B Z j j P D D O y E f G V F Y K V O + A O u w I 5 5 y A E 1 x m y v O C r X O Y F f 1 5 j f G V p F X 3 Q 1 H 7 y P o Y H 7 r P o D 7 a m K x i 2 5 t g I y N F 6 B E M m o F H S i z d u w S k H g k O x z J W D v I l 8 y B e v v f x t V U / r 4 1 P 9 k p Y m x J z 0 N 8 I a 0 E l Y N c W 9 u c N m i W w 2 d b A 7 x B c S L + 2 M + i 6 L X r l s 8 r A f / b 2 / O c / f / f C F 7 5 w 9 6 x n P W t 6 h O F 8 k o U g J 5 d d x E M 4 1 6 G P + D q f b F q T 0 w i X T V d 5 q r 5 l F y P o x C L A M R Q h c I x z s y C I z C z R X / n W 1 0 r k k a G 2 Z F f 3 V 4 x m k 0 O B R K N 1 3 B J q q T r a Y T w E P R m Y i Q X 6 W s I B G w k e M 1 j H + Q d R H P 7 m z O x 1 6 6 2 3 T t 9 d 9 w / j 2 A A w 4 3 p s 8 + E P f 3 j 3 w Q 9 + c P f R j 3 5 0 e h 7 q P J L T z y M O 5 e U + j w T W E A 6 m F J c s a 3 k 3 w m X O q e R l k C 1 G A f d 1 4 v f f h 2 K U Y b f K d Q h S 6 i 1 l X r r J m h z Y X 7 l x X 2 a 1 6 t S 6 3 R 6 k t B v Z y r k e k B V I t C + q L e d m x X 3 R q x k y 6 3 s f / 0 v k X h p w e P 9 Q k C g T l / 6 / q h E H + E 7 g K S m N 7 1 / a s m b j K 5 + e A W b j a G k 5 M Q e P C 4 K 1 m f m 6 f 5 f v F a 9 4 x e 7 q 1 d v + i Y k t h q n K r b X X d m u f a Y e g I X p w a F D p c 3 S v 8 7 X 8 G I 1 Z w V l x u E W 2 b M t Z A W L J 1 k t P 1 R H P O A L P j G F G h m T C / C Z v l d l 5 O 2 z 7 b h 7 J 3 g K b b O n 7 v G A z / 4 R c D V B 6 e 8 5 U A / g 8 / t q C 7 i + z n L J y B B X I K K B s p I w 2 e f T 7 6 U 9 / e v r O T / w l m f o 0 U / V q Z f L X K K C 2 K r M P D D b X r 8 z R Z 6 S Q y c E I 7 q V g z u 0 r 4 1 L 7 t X q + A o H q b h y j K h l T V p G R k 5 E X + Q V W r j k n w 9 G V z t q m r y 2 Z k w 7 u X w r W O d R E c A x Y G 3 p j p G 6 6 d L n 4 6 V D s 6 9 8 K C a 5 v K B 0 K D 5 P 5 R n l K P 8 l M U h o 9 F u H n 6 7 x o W / U 8 i i x h q d / R N e c I j n x 5 n o K E z u 8 j 4 7 7 t 1 y B Y K m I z w Q K u J z g Y P 8 E E K R c E o H u 0 r d f X g K C H l H x g T d L / F O U 8 Q C 7 6 0 D + B 1 G 3 z l 8 I x / e 2 h t s R h E 8 h O I h 3 t + n n M p K S 0 O a L 8 V 6 1 Y K 0 + e R 1 q E O J Y g h 2 a m e t + o D 3 J S q M t Z 2 7 p W j 2 O C 0 f J M J z A 2 Y s n U S g G / a 8 k 2 g g y a a 7 l / K / K G w L 5 g u 0 P v H U E g 0 V e p l M 0 c e m 2 Z a S 8 a m f X r 7 H l e s B 2 d 6 e e f h 1 A K 2 j S x 7 r N t b / 0 m 8 U / a 1 x L m v K g Z e g u 0 H R F w L R h q w P T P j m M 4 W R 8 y U f 9 L 1 T q 2 w E D c 6 L P P r u l W 1 P X a v s g j g W O B T f L M i 9 7 H h D 7 X j j W Y O e u s u e W e O a S E V O r N z c T K / 4 l p c 0 T c C q V Y B l G a 7 W P c k A + 2 E D 9 r l I D s O e Z Q x z g U 1 l k e U o 5 k z N j G s b b I 7 9 F C d w v Y c 2 5 7 / j y 6 H J v 0 s U V m K w S u 8 i 3 5 5 G Y B X + q O 7 D 4 B W Z H / y I 5 O c 2 W 6 5 H L 5 G G T j K I K f F 1 t l 6 U F 1 0 V A 6 5 B / r h + 6 M u q 6 x f W u m m i v j y J 7 1 1 g j Z o E F S M M v V n b R 9 n 0 F V z C W E Q 8 B X 5 8 n 4 N x N K M u v H v P F Q / b h V B 3 b 3 L h + / 8 F 9 P e P w 9 v W 1 T y 7 1 9 F s g X g X 0 y G m I e i x x z Q G 4 v X t r p W U o Y 9 W G p d n M l N E f k G l 1 H S a H P I s q 0 z H T G 6 W + Y 7 w s 6 H Q P k v 2 j 7 H x M S o s S k 0 j h 0 E v E 8 K + i l t 9 i x e X H D t n n 9 V 4 9 u j + B E z g w h E T D E P D R 7 j 7 b N j e O Z h p d J / c l G / T 9 + M 3 7 9 E w o G R l Y z C j l c r 5 D Z q n z a c 0 I C T M m 0 F e e p K r x E e s g / b t n B P v 7 W K n q S S f D T 0 y d d E Z g 9 Z P N a / r q n t m U D y U I b 9 7 B j g l W / b G M N o 7 3 z 2 m q n f U 0 Q 2 q o W 9 O c w + 6 Q t G d L W M y R / g Z 7 k 1 X 0 1 B 6 8 / e W M j s x N 5 g v z r w t c F 1 D / + 4 z / u 3 v j G N 5 7 + u n 2 C k e Y M w N i M t m 9 g j Q L K a y y c w e h m l v o Q k 7 M i g 3 + 3 w U N T R h b Y P q 0 l + o Y E R 3 e 5 Q 4 5 g a 1 C d J 6 B k 2 W P 8 G + H 8 o I R a + 3 O G 2 y N w x F r X Y w 2 + V V U 4 x 2 f 8 z U 9 8 Q 0 e / w y e B 6 E V Y 7 V x P M s S B v M V / O V E K i b z b M 5 a y C a J R / r z r K 6 R j M K / B K B U 8 X / C X y c 7 p v 8 q Q 1 1 J S E s q k n f B + j + S u G R U E V w 7 X 5 o 5 D w f G e p 3 j I 6 x m K w / M U v z 2 4 N O 7 W N Q V 9 a j K Y w 5 Y 2 5 8 G S r / s M J i G q D H C e 3 9 j e h o U t 8 V y T J H y y A 1 u 7 n g A S T P o U J 9 W f 9 R / u u W 6 G e u U r X 7 l 7 y 1 v e c v r r t i y k o x p 0 F w W K H 3 M c / Z F / a e 0 T 1 B m K v l 7 V 8 Z z B / Q 4 G Z l z O S 4 n S E U N r p 0 1 m M 2 D 8 u n E x w m g T A x m P N Q M g y t q f 1 y O O m V n p s s U X X t n J 7 h e w X Q 9 4 G z p 5 8 L s v q k 2 W N n L A 2 P 6 t C r Y n + 5 Y x 3 Z O N C r N V 7 u 3 g V / 5 U 4 u M C H n g G x a / 8 L q C 8 c r X b 7 X b / D 3 E d e G 1 S 3 g U V A A A A A E l F T k S u Q m C C < / I m a g e > < / T o u r > < / T o u r s > < / V i s u a l i z a t i o n > 
</file>

<file path=customXml/item2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 q u e r y   f _ j s o n _ w h e r e _ _ P O O S t a t e _ 2 0 I N _ 2 0 _ _ U S _ M T _ _ _ _ 2 0 A N D _ 2 0 _ U n i q u e F i r e I d e n t i f i e r _ 2 0 I < / 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 q u e r y   f _ j s o n _ w h e r e _ _ P O O S t a t e _ 2 0 I N _ 2 0 _ _ U S _ M T _ _ _ _ 2 0 A N D _ 2 0 _ U n i q u e F i r e I d e n t i f i e r _ 2 0 I 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 q u e r y   f _ j s o n _ w h e r e _ _ P O O S t a t e _ 2 0 I N _ 2 0 _ _ U S _ M T _ _ _ _ 2 0 A N D _ 2 0 _ U n i q u e F i r e I d e n t i f i e r _ 2 0 I 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 C o l u m n s \ O B J E C T I D < / K e y > < / a : K e y > < a : V a l u e   i : t y p e = " T a b l e W i d g e t B a s e V i e w S t a t e " / > < / a : K e y V a l u e O f D i a g r a m O b j e c t K e y a n y T y p e z b w N T n L X > < a : K e y V a l u e O f D i a g r a m O b j e c t K e y a n y T y p e z b w N T n L X > < a : K e y > < K e y > C o l u m n s \ S o u r c e O I D < / K e y > < / a : K e y > < a : V a l u e   i : t y p e = " T a b l e W i d g e t B a s e V i e w S t a t e " / > < / a : K e y V a l u e O f D i a g r a m O b j e c t K e y a n y T y p e z b w N T n L X > < a : K e y V a l u e O f D i a g r a m O b j e c t K e y a n y T y p e z b w N T n L X > < a : K e y > < K e y > C o l u m n s \ A B C D M i s c < / K e y > < / a : K e y > < a : V a l u e   i : t y p e = " T a b l e W i d g e t B a s e V i e w S t a t e " / > < / a : K e y V a l u e O f D i a g r a m O b j e c t K e y a n y T y p e z b w N T n L X > < a : K e y V a l u e O f D i a g r a m O b j e c t K e y a n y T y p e z b w N T n L X > < a : K e y > < K e y > C o l u m n s \ A D S P e r m i s s i o n S t a t e < / K e y > < / a : K e y > < a : V a l u e   i : t y p e = " T a b l e W i d g e t B a s e V i e w S t a t e " / > < / a : K e y V a l u e O f D i a g r a m O b j e c t K e y a n y T y p e z b w N T n L X > < a : K e y V a l u e O f D i a g r a m O b j e c t K e y a n y T y p e z b w N T n L X > < a : K e y > < K e y > C o l u m n s \ C o n t a i n m e n t D a t e T i m e < / K e y > < / a : K e y > < a : V a l u e   i : t y p e = " T a b l e W i d g e t B a s e V i e w S t a t e " / > < / a : K e y V a l u e O f D i a g r a m O b j e c t K e y a n y T y p e z b w N T n L X > < a : K e y V a l u e O f D i a g r a m O b j e c t K e y a n y T y p e z b w N T n L X > < a : K e y > < K e y > C o l u m n s \ C o n t r o l D a t e T i m e < / K e y > < / a : K e y > < a : V a l u e   i : t y p e = " T a b l e W i d g e t B a s e V i e w S t a t e " / > < / a : K e y V a l u e O f D i a g r a m O b j e c t K e y a n y T y p e z b w N T n L X > < a : K e y V a l u e O f D i a g r a m O b j e c t K e y a n y T y p e z b w N T n L X > < a : K e y > < K e y > C o l u m n s \ C r e a t e d B y S y s t e m < / K e y > < / a : K e y > < a : V a l u e   i : t y p e = " T a b l e W i d g e t B a s e V i e w S t a t e " / > < / a : K e y V a l u e O f D i a g r a m O b j e c t K e y a n y T y p e z b w N T n L X > < a : K e y V a l u e O f D i a g r a m O b j e c t K e y a n y T y p e z b w N T n L X > < a : K e y > < K e y > C o l u m n s \ I n c i d e n t S i z e < / K e y > < / a : K e y > < a : V a l u e   i : t y p e = " T a b l e W i d g e t B a s e V i e w S t a t e " / > < / a : K e y V a l u e O f D i a g r a m O b j e c t K e y a n y T y p e z b w N T n L X > < a : K e y V a l u e O f D i a g r a m O b j e c t K e y a n y T y p e z b w N T n L X > < a : K e y > < K e y > C o l u m n s \ D i s c o v e r y A c r e s < / K e y > < / a : K e y > < a : V a l u e   i : t y p e = " T a b l e W i d g e t B a s e V i e w S t a t e " / > < / a : K e y V a l u e O f D i a g r a m O b j e c t K e y a n y T y p e z b w N T n L X > < a : K e y V a l u e O f D i a g r a m O b j e c t K e y a n y T y p e z b w N T n L X > < a : K e y > < K e y > C o l u m n s \ D i s p a t c h C e n t e r I D < / K e y > < / a : K e y > < a : V a l u e   i : t y p e = " T a b l e W i d g e t B a s e V i e w S t a t e " / > < / a : K e y V a l u e O f D i a g r a m O b j e c t K e y a n y T y p e z b w N T n L X > < a : K e y V a l u e O f D i a g r a m O b j e c t K e y a n y T y p e z b w N T n L X > < a : K e y > < K e y > C o l u m n s \ E s t i m a t e d C o s t T o D a t e < / K e y > < / a : K e y > < a : V a l u e   i : t y p e = " T a b l e W i d g e t B a s e V i e w S t a t e " / > < / a : K e y V a l u e O f D i a g r a m O b j e c t K e y a n y T y p e z b w N T n L X > < a : K e y V a l u e O f D i a g r a m O b j e c t K e y a n y T y p e z b w N T n L X > < a : K e y > < K e y > C o l u m n s \ F i n a l A c r e s < / K e y > < / a : K e y > < a : V a l u e   i : t y p e = " T a b l e W i d g e t B a s e V i e w S t a t e " / > < / a : K e y V a l u e O f D i a g r a m O b j e c t K e y a n y T y p e z b w N T n L X > < a : K e y V a l u e O f D i a g r a m O b j e c t K e y a n y T y p e z b w N T n L X > < a : K e y > < K e y > C o l u m n s \ F i n a l F i r e R e p o r t A p p r o v e d B y T i t l e < / K e y > < / a : K e y > < a : V a l u e   i : t y p e = " T a b l e W i d g e t B a s e V i e w S t a t e " / > < / a : K e y V a l u e O f D i a g r a m O b j e c t K e y a n y T y p e z b w N T n L X > < a : K e y V a l u e O f D i a g r a m O b j e c t K e y a n y T y p e z b w N T n L X > < a : K e y > < K e y > C o l u m n s \ F i n a l F i r e R e p o r t A p p r o v e d B y U n i t < / K e y > < / a : K e y > < a : V a l u e   i : t y p e = " T a b l e W i d g e t B a s e V i e w S t a t e " / > < / a : K e y V a l u e O f D i a g r a m O b j e c t K e y a n y T y p e z b w N T n L X > < a : K e y V a l u e O f D i a g r a m O b j e c t K e y a n y T y p e z b w N T n L X > < a : K e y > < K e y > C o l u m n s \ F i n a l F i r e R e p o r t A p p r o v e d D a t e < / K e y > < / a : K e y > < a : V a l u e   i : t y p e = " T a b l e W i d g e t B a s e V i e w S t a t e " / > < / a : K e y V a l u e O f D i a g r a m O b j e c t K e y a n y T y p e z b w N T n L X > < a : K e y V a l u e O f D i a g r a m O b j e c t K e y a n y T y p e z b w N T n L X > < a : K e y > < K e y > C o l u m n s \ F i r e B e h a v i o r G e n e r a l < / K e y > < / a : K e y > < a : V a l u e   i : t y p e = " T a b l e W i d g e t B a s e V i e w S t a t e " / > < / a : K e y V a l u e O f D i a g r a m O b j e c t K e y a n y T y p e z b w N T n L X > < a : K e y V a l u e O f D i a g r a m O b j e c t K e y a n y T y p e z b w N T n L X > < a : K e y > < K e y > C o l u m n s \ F i r e B e h a v i o r G e n e r a l 1 < / K e y > < / a : K e y > < a : V a l u e   i : t y p e = " T a b l e W i d g e t B a s e V i e w S t a t e " / > < / a : K e y V a l u e O f D i a g r a m O b j e c t K e y a n y T y p e z b w N T n L X > < a : K e y V a l u e O f D i a g r a m O b j e c t K e y a n y T y p e z b w N T n L X > < a : K e y > < K e y > C o l u m n s \ F i r e B e h a v i o r G e n e r a l 2 < / K e y > < / a : K e y > < a : V a l u e   i : t y p e = " T a b l e W i d g e t B a s e V i e w S t a t e " / > < / a : K e y V a l u e O f D i a g r a m O b j e c t K e y a n y T y p e z b w N T n L X > < a : K e y V a l u e O f D i a g r a m O b j e c t K e y a n y T y p e z b w N T n L X > < a : K e y > < K e y > C o l u m n s \ F i r e B e h a v i o r G e n e r a l 3 < / K e y > < / a : K e y > < a : V a l u e   i : t y p e = " T a b l e W i d g e t B a s e V i e w S t a t e " / > < / a : K e y V a l u e O f D i a g r a m O b j e c t K e y a n y T y p e z b w N T n L X > < a : K e y V a l u e O f D i a g r a m O b j e c t K e y a n y T y p e z b w N T n L X > < a : K e y > < K e y > C o l u m n s \ F i r e C a u s e < / K e y > < / a : K e y > < a : V a l u e   i : t y p e = " T a b l e W i d g e t B a s e V i e w S t a t e " / > < / a : K e y V a l u e O f D i a g r a m O b j e c t K e y a n y T y p e z b w N T n L X > < a : K e y V a l u e O f D i a g r a m O b j e c t K e y a n y T y p e z b w N T n L X > < a : K e y > < K e y > C o l u m n s \ F i r e C a u s e G e n e r a l < / K e y > < / a : K e y > < a : V a l u e   i : t y p e = " T a b l e W i d g e t B a s e V i e w S t a t e " / > < / a : K e y V a l u e O f D i a g r a m O b j e c t K e y a n y T y p e z b w N T n L X > < a : K e y V a l u e O f D i a g r a m O b j e c t K e y a n y T y p e z b w N T n L X > < a : K e y > < K e y > C o l u m n s \ F i r e C a u s e S p e c i f i c < / K e y > < / a : K e y > < a : V a l u e   i : t y p e = " T a b l e W i d g e t B a s e V i e w S t a t e " / > < / a : K e y V a l u e O f D i a g r a m O b j e c t K e y a n y T y p e z b w N T n L X > < a : K e y V a l u e O f D i a g r a m O b j e c t K e y a n y T y p e z b w N T n L X > < a : K e y > < K e y > C o l u m n s \ F i r e C o d e < / K e y > < / a : K e y > < a : V a l u e   i : t y p e = " T a b l e W i d g e t B a s e V i e w S t a t e " / > < / a : K e y V a l u e O f D i a g r a m O b j e c t K e y a n y T y p e z b w N T n L X > < a : K e y V a l u e O f D i a g r a m O b j e c t K e y a n y T y p e z b w N T n L X > < a : K e y > < K e y > C o l u m n s \ F i r e D e p a r t m e n t I D < / K e y > < / a : K e y > < a : V a l u e   i : t y p e = " T a b l e W i d g e t B a s e V i e w S t a t e " / > < / a : K e y V a l u e O f D i a g r a m O b j e c t K e y a n y T y p e z b w N T n L X > < a : K e y V a l u e O f D i a g r a m O b j e c t K e y a n y T y p e z b w N T n L X > < a : K e y > < K e y > C o l u m n s \ F i r e D i s c o v e r y D a t e T i m e < / K e y > < / a : K e y > < a : V a l u e   i : t y p e = " T a b l e W i d g e t B a s e V i e w S t a t e " / > < / a : K e y V a l u e O f D i a g r a m O b j e c t K e y a n y T y p e z b w N T n L X > < a : K e y V a l u e O f D i a g r a m O b j e c t K e y a n y T y p e z b w N T n L X > < a : K e y > < K e y > C o l u m n s \ F i r e M g m t C o m p l e x i t y < / K e y > < / a : K e y > < a : V a l u e   i : t y p e = " T a b l e W i d g e t B a s e V i e w S t a t e " / > < / a : K e y V a l u e O f D i a g r a m O b j e c t K e y a n y T y p e z b w N T n L X > < a : K e y V a l u e O f D i a g r a m O b j e c t K e y a n y T y p e z b w N T n L X > < a : K e y > < K e y > C o l u m n s \ F i r e O u t D a t e T i m e < / K e y > < / a : K e y > < a : V a l u e   i : t y p e = " T a b l e W i d g e t B a s e V i e w S t a t e " / > < / a : K e y V a l u e O f D i a g r a m O b j e c t K e y a n y T y p e z b w N T n L X > < a : K e y V a l u e O f D i a g r a m O b j e c t K e y a n y T y p e z b w N T n L X > < a : K e y > < K e y > C o l u m n s \ F i r e S t r a t e g y C o n f i n e P e r c e n t < / K e y > < / a : K e y > < a : V a l u e   i : t y p e = " T a b l e W i d g e t B a s e V i e w S t a t e " / > < / a : K e y V a l u e O f D i a g r a m O b j e c t K e y a n y T y p e z b w N T n L X > < a : K e y V a l u e O f D i a g r a m O b j e c t K e y a n y T y p e z b w N T n L X > < a : K e y > < K e y > C o l u m n s \ F i r e S t r a t e g y F u l l S u p p P e r c e n t < / K e y > < / a : K e y > < a : V a l u e   i : t y p e = " T a b l e W i d g e t B a s e V i e w S t a t e " / > < / a : K e y V a l u e O f D i a g r a m O b j e c t K e y a n y T y p e z b w N T n L X > < a : K e y V a l u e O f D i a g r a m O b j e c t K e y a n y T y p e z b w N T n L X > < a : K e y > < K e y > C o l u m n s \ F i r e S t r a t e g y M o n i t o r P e r c e n t < / K e y > < / a : K e y > < a : V a l u e   i : t y p e = " T a b l e W i d g e t B a s e V i e w S t a t e " / > < / a : K e y V a l u e O f D i a g r a m O b j e c t K e y a n y T y p e z b w N T n L X > < a : K e y V a l u e O f D i a g r a m O b j e c t K e y a n y T y p e z b w N T n L X > < a : K e y > < K e y > C o l u m n s \ F i r e S t r a t e g y P o i n t Z o n e P e r c e n t < / K e y > < / a : K e y > < a : V a l u e   i : t y p e = " T a b l e W i d g e t B a s e V i e w S t a t e " / > < / a : K e y V a l u e O f D i a g r a m O b j e c t K e y a n y T y p e z b w N T n L X > < a : K e y V a l u e O f D i a g r a m O b j e c t K e y a n y T y p e z b w N T n L X > < a : K e y > < K e y > C o l u m n s \ F S J o b C o d e < / K e y > < / a : K e y > < a : V a l u e   i : t y p e = " T a b l e W i d g e t B a s e V i e w S t a t e " / > < / a : K e y V a l u e O f D i a g r a m O b j e c t K e y a n y T y p e z b w N T n L X > < a : K e y V a l u e O f D i a g r a m O b j e c t K e y a n y T y p e z b w N T n L X > < a : K e y > < K e y > C o l u m n s \ F S O v e r r i d e C o d e < / K e y > < / a : K e y > < a : V a l u e   i : t y p e = " T a b l e W i d g e t B a s e V i e w S t a t e " / > < / a : K e y V a l u e O f D i a g r a m O b j e c t K e y a n y T y p e z b w N T n L X > < a : K e y V a l u e O f D i a g r a m O b j e c t K e y a n y T y p e z b w N T n L X > < a : K e y > < K e y > C o l u m n s \ G A C C < / K e y > < / a : K e y > < a : V a l u e   i : t y p e = " T a b l e W i d g e t B a s e V i e w S t a t e " / > < / a : K e y V a l u e O f D i a g r a m O b j e c t K e y a n y T y p e z b w N T n L X > < a : K e y V a l u e O f D i a g r a m O b j e c t K e y a n y T y p e z b w N T n L X > < a : K e y > < K e y > C o l u m n s \ I C S 2 0 9 R e p o r t D a t e T i m e < / K e y > < / a : K e y > < a : V a l u e   i : t y p e = " T a b l e W i d g e t B a s e V i e w S t a t e " / > < / a : K e y V a l u e O f D i a g r a m O b j e c t K e y a n y T y p e z b w N T n L X > < a : K e y V a l u e O f D i a g r a m O b j e c t K e y a n y T y p e z b w N T n L X > < a : K e y > < K e y > C o l u m n s \ I C S 2 0 9 R e p o r t F o r T i m e P e r i o d F r o m < / K e y > < / a : K e y > < a : V a l u e   i : t y p e = " T a b l e W i d g e t B a s e V i e w S t a t e " / > < / a : K e y V a l u e O f D i a g r a m O b j e c t K e y a n y T y p e z b w N T n L X > < a : K e y V a l u e O f D i a g r a m O b j e c t K e y a n y T y p e z b w N T n L X > < a : K e y > < K e y > C o l u m n s \ I C S 2 0 9 R e p o r t F o r T i m e P e r i o d T o < / K e y > < / a : K e y > < a : V a l u e   i : t y p e = " T a b l e W i d g e t B a s e V i e w S t a t e " / > < / a : K e y V a l u e O f D i a g r a m O b j e c t K e y a n y T y p e z b w N T n L X > < a : K e y V a l u e O f D i a g r a m O b j e c t K e y a n y T y p e z b w N T n L X > < a : K e y > < K e y > C o l u m n s \ I C S 2 0 9 R e p o r t S t a t u s < / K e y > < / a : K e y > < a : V a l u e   i : t y p e = " T a b l e W i d g e t B a s e V i e w S t a t e " / > < / a : K e y V a l u e O f D i a g r a m O b j e c t K e y a n y T y p e z b w N T n L X > < a : K e y V a l u e O f D i a g r a m O b j e c t K e y a n y T y p e z b w N T n L X > < a : K e y > < K e y > C o l u m n s \ I n c i d e n t M a n a g e m e n t O r g a n i z a t i o n < / K e y > < / a : K e y > < a : V a l u e   i : t y p e = " T a b l e W i d g e t B a s e V i e w S t a t e " / > < / a : K e y V a l u e O f D i a g r a m O b j e c t K e y a n y T y p e z b w N T n L X > < a : K e y V a l u e O f D i a g r a m O b j e c t K e y a n y T y p e z b w N T n L X > < a : K e y > < K e y > C o l u m n s \ I n c i d e n t N a m e < / K e y > < / a : K e y > < a : V a l u e   i : t y p e = " T a b l e W i d g e t B a s e V i e w S t a t e " / > < / a : K e y V a l u e O f D i a g r a m O b j e c t K e y a n y T y p e z b w N T n L X > < a : K e y V a l u e O f D i a g r a m O b j e c t K e y a n y T y p e z b w N T n L X > < a : K e y > < K e y > C o l u m n s \ I n c i d e n t S h o r t D e s c r i p t i o n < / K e y > < / a : K e y > < a : V a l u e   i : t y p e = " T a b l e W i d g e t B a s e V i e w S t a t e " / > < / a : K e y V a l u e O f D i a g r a m O b j e c t K e y a n y T y p e z b w N T n L X > < a : K e y V a l u e O f D i a g r a m O b j e c t K e y a n y T y p e z b w N T n L X > < a : K e y > < K e y > C o l u m n s \ I n c i d e n t T y p e C a t e g o r y < / K e y > < / a : K e y > < a : V a l u e   i : t y p e = " T a b l e W i d g e t B a s e V i e w S t a t e " / > < / a : K e y V a l u e O f D i a g r a m O b j e c t K e y a n y T y p e z b w N T n L X > < a : K e y V a l u e O f D i a g r a m O b j e c t K e y a n y T y p e z b w N T n L X > < a : K e y > < K e y > C o l u m n s \ I n c i d e n t T y p e K i n d < / K e y > < / a : K e y > < a : V a l u e   i : t y p e = " T a b l e W i d g e t B a s e V i e w S t a t e " / > < / a : K e y V a l u e O f D i a g r a m O b j e c t K e y a n y T y p e z b w N T n L X > < a : K e y V a l u e O f D i a g r a m O b j e c t K e y a n y T y p e z b w N T n L X > < a : K e y > < K e y > C o l u m n s \ I n i t i a l L a t i t u d e < / K e y > < / a : K e y > < a : V a l u e   i : t y p e = " T a b l e W i d g e t B a s e V i e w S t a t e " / > < / a : K e y V a l u e O f D i a g r a m O b j e c t K e y a n y T y p e z b w N T n L X > < a : K e y V a l u e O f D i a g r a m O b j e c t K e y a n y T y p e z b w N T n L X > < a : K e y > < K e y > C o l u m n s \ I n i t i a l L o n g i t u d e < / K e y > < / a : K e y > < a : V a l u e   i : t y p e = " T a b l e W i d g e t B a s e V i e w S t a t e " / > < / a : K e y V a l u e O f D i a g r a m O b j e c t K e y a n y T y p e z b w N T n L X > < a : K e y V a l u e O f D i a g r a m O b j e c t K e y a n y T y p e z b w N T n L X > < a : K e y > < K e y > C o l u m n s \ I n i t i a l R e s p o n s e A c r e s < / K e y > < / a : K e y > < a : V a l u e   i : t y p e = " T a b l e W i d g e t B a s e V i e w S t a t e " / > < / a : K e y V a l u e O f D i a g r a m O b j e c t K e y a n y T y p e z b w N T n L X > < a : K e y V a l u e O f D i a g r a m O b j e c t K e y a n y T y p e z b w N T n L X > < a : K e y > < K e y > C o l u m n s \ I n i t i a l R e s p o n s e D a t e T i m e < / K e y > < / a : K e y > < a : V a l u e   i : t y p e = " T a b l e W i d g e t B a s e V i e w S t a t e " / > < / a : K e y V a l u e O f D i a g r a m O b j e c t K e y a n y T y p e z b w N T n L X > < a : K e y V a l u e O f D i a g r a m O b j e c t K e y a n y T y p e z b w N T n L X > < a : K e y > < K e y > C o l u m n s \ I r w i n I D < / K e y > < / a : K e y > < a : V a l u e   i : t y p e = " T a b l e W i d g e t B a s e V i e w S t a t e " / > < / a : K e y V a l u e O f D i a g r a m O b j e c t K e y a n y T y p e z b w N T n L X > < a : K e y V a l u e O f D i a g r a m O b j e c t K e y a n y T y p e z b w N T n L X > < a : K e y > < K e y > C o l u m n s \ I s F i r e C a u s e I n v e s t i g a t e d < / K e y > < / a : K e y > < a : V a l u e   i : t y p e = " T a b l e W i d g e t B a s e V i e w S t a t e " / > < / a : K e y V a l u e O f D i a g r a m O b j e c t K e y a n y T y p e z b w N T n L X > < a : K e y V a l u e O f D i a g r a m O b j e c t K e y a n y T y p e z b w N T n L X > < a : K e y > < K e y > C o l u m n s \ I s F i r e C o d e R e q u e s t e d < / K e y > < / a : K e y > < a : V a l u e   i : t y p e = " T a b l e W i d g e t B a s e V i e w S t a t e " / > < / a : K e y V a l u e O f D i a g r a m O b j e c t K e y a n y T y p e z b w N T n L X > < a : K e y V a l u e O f D i a g r a m O b j e c t K e y a n y T y p e z b w N T n L X > < a : K e y > < K e y > C o l u m n s \ I s F S A s s i s t e d < / K e y > < / a : K e y > < a : V a l u e   i : t y p e = " T a b l e W i d g e t B a s e V i e w S t a t e " / > < / a : K e y V a l u e O f D i a g r a m O b j e c t K e y a n y T y p e z b w N T n L X > < a : K e y V a l u e O f D i a g r a m O b j e c t K e y a n y T y p e z b w N T n L X > < a : K e y > < K e y > C o l u m n s \ I s M u l t i J u r i s d i c t i o n a l < / K e y > < / a : K e y > < a : V a l u e   i : t y p e = " T a b l e W i d g e t B a s e V i e w S t a t e " / > < / a : K e y V a l u e O f D i a g r a m O b j e c t K e y a n y T y p e z b w N T n L X > < a : K e y V a l u e O f D i a g r a m O b j e c t K e y a n y T y p e z b w N T n L X > < a : K e y > < K e y > C o l u m n s \ I s Q u a r a n t i n e d < / K e y > < / a : K e y > < a : V a l u e   i : t y p e = " T a b l e W i d g e t B a s e V i e w S t a t e " / > < / a : K e y V a l u e O f D i a g r a m O b j e c t K e y a n y T y p e z b w N T n L X > < a : K e y V a l u e O f D i a g r a m O b j e c t K e y a n y T y p e z b w N T n L X > < a : K e y > < K e y > C o l u m n s \ I s R e i m b u r s a b l e < / K e y > < / a : K e y > < a : V a l u e   i : t y p e = " T a b l e W i d g e t B a s e V i e w S t a t e " / > < / a : K e y V a l u e O f D i a g r a m O b j e c t K e y a n y T y p e z b w N T n L X > < a : K e y V a l u e O f D i a g r a m O b j e c t K e y a n y T y p e z b w N T n L X > < a : K e y > < K e y > C o l u m n s \ I s T r e s p a s s < / K e y > < / a : K e y > < a : V a l u e   i : t y p e = " T a b l e W i d g e t B a s e V i e w S t a t e " / > < / a : K e y V a l u e O f D i a g r a m O b j e c t K e y a n y T y p e z b w N T n L X > < a : K e y V a l u e O f D i a g r a m O b j e c t K e y a n y T y p e z b w N T n L X > < a : K e y > < K e y > C o l u m n s \ I s U n i f i e d C o m m a n d < / K e y > < / a : K e y > < a : V a l u e   i : t y p e = " T a b l e W i d g e t B a s e V i e w S t a t e " / > < / a : K e y V a l u e O f D i a g r a m O b j e c t K e y a n y T y p e z b w N T n L X > < a : K e y V a l u e O f D i a g r a m O b j e c t K e y a n y T y p e z b w N T n L X > < a : K e y > < K e y > C o l u m n s \ I s V a l i d < / K e y > < / a : K e y > < a : V a l u e   i : t y p e = " T a b l e W i d g e t B a s e V i e w S t a t e " / > < / a : K e y V a l u e O f D i a g r a m O b j e c t K e y a n y T y p e z b w N T n L X > < a : K e y V a l u e O f D i a g r a m O b j e c t K e y a n y T y p e z b w N T n L X > < a : K e y > < K e y > C o l u m n s \ L o c a l I n c i d e n t I d e n t i f i e r < / K e y > < / a : K e y > < a : V a l u e   i : t y p e = " T a b l e W i d g e t B a s e V i e w S t a t e " / > < / a : K e y V a l u e O f D i a g r a m O b j e c t K e y a n y T y p e z b w N T n L X > < a : K e y V a l u e O f D i a g r a m O b j e c t K e y a n y T y p e z b w N T n L X > < a : K e y > < K e y > C o l u m n s \ M o d i f i e d B y S y s t e m < / K e y > < / a : K e y > < a : V a l u e   i : t y p e = " T a b l e W i d g e t B a s e V i e w S t a t e " / > < / a : K e y V a l u e O f D i a g r a m O b j e c t K e y a n y T y p e z b w N T n L X > < a : K e y V a l u e O f D i a g r a m O b j e c t K e y a n y T y p e z b w N T n L X > < a : K e y > < K e y > C o l u m n s \ P e r c e n t C o n t a i n e d < / K e y > < / a : K e y > < a : V a l u e   i : t y p e = " T a b l e W i d g e t B a s e V i e w S t a t e " / > < / a : K e y V a l u e O f D i a g r a m O b j e c t K e y a n y T y p e z b w N T n L X > < a : K e y V a l u e O f D i a g r a m O b j e c t K e y a n y T y p e z b w N T n L X > < a : K e y > < K e y > C o l u m n s \ P e r c e n t P e r i m e t e r T o B e C o n t a i n e d < / K e y > < / a : K e y > < a : V a l u e   i : t y p e = " T a b l e W i d g e t B a s e V i e w S t a t e " / > < / a : K e y V a l u e O f D i a g r a m O b j e c t K e y a n y T y p e z b w N T n L X > < a : K e y V a l u e O f D i a g r a m O b j e c t K e y a n y T y p e z b w N T n L X > < a : K e y > < K e y > C o l u m n s \ P O O C i t y < / K e y > < / a : K e y > < a : V a l u e   i : t y p e = " T a b l e W i d g e t B a s e V i e w S t a t e " / > < / a : K e y V a l u e O f D i a g r a m O b j e c t K e y a n y T y p e z b w N T n L X > < a : K e y V a l u e O f D i a g r a m O b j e c t K e y a n y T y p e z b w N T n L X > < a : K e y > < K e y > C o l u m n s \ P O O C o u n t y < / K e y > < / a : K e y > < a : V a l u e   i : t y p e = " T a b l e W i d g e t B a s e V i e w S t a t e " / > < / a : K e y V a l u e O f D i a g r a m O b j e c t K e y a n y T y p e z b w N T n L X > < a : K e y V a l u e O f D i a g r a m O b j e c t K e y a n y T y p e z b w N T n L X > < a : K e y > < K e y > C o l u m n s \ P O O D i s p a t c h C e n t e r I D < / K e y > < / a : K e y > < a : V a l u e   i : t y p e = " T a b l e W i d g e t B a s e V i e w S t a t e " / > < / a : K e y V a l u e O f D i a g r a m O b j e c t K e y a n y T y p e z b w N T n L X > < a : K e y V a l u e O f D i a g r a m O b j e c t K e y a n y T y p e z b w N T n L X > < a : K e y > < K e y > C o l u m n s \ P O O F i p s < / K e y > < / a : K e y > < a : V a l u e   i : t y p e = " T a b l e W i d g e t B a s e V i e w S t a t e " / > < / a : K e y V a l u e O f D i a g r a m O b j e c t K e y a n y T y p e z b w N T n L X > < a : K e y V a l u e O f D i a g r a m O b j e c t K e y a n y T y p e z b w N T n L X > < a : K e y > < K e y > C o l u m n s \ P O O J u r i s d i c t i o n a l A g e n c y < / K e y > < / a : K e y > < a : V a l u e   i : t y p e = " T a b l e W i d g e t B a s e V i e w S t a t e " / > < / a : K e y V a l u e O f D i a g r a m O b j e c t K e y a n y T y p e z b w N T n L X > < a : K e y V a l u e O f D i a g r a m O b j e c t K e y a n y T y p e z b w N T n L X > < a : K e y > < K e y > C o l u m n s \ P O O J u r i s d i c t i o n a l U n i t < / K e y > < / a : K e y > < a : V a l u e   i : t y p e = " T a b l e W i d g e t B a s e V i e w S t a t e " / > < / a : K e y V a l u e O f D i a g r a m O b j e c t K e y a n y T y p e z b w N T n L X > < a : K e y V a l u e O f D i a g r a m O b j e c t K e y a n y T y p e z b w N T n L X > < a : K e y > < K e y > C o l u m n s \ P O O J u r i s d i c t i o n a l U n i t P a r e n t U n i t < / K e y > < / a : K e y > < a : V a l u e   i : t y p e = " T a b l e W i d g e t B a s e V i e w S t a t e " / > < / a : K e y V a l u e O f D i a g r a m O b j e c t K e y a n y T y p e z b w N T n L X > < a : K e y V a l u e O f D i a g r a m O b j e c t K e y a n y T y p e z b w N T n L X > < a : K e y > < K e y > C o l u m n s \ P O O L a n d o w n e r C a t e g o r y < / K e y > < / a : K e y > < a : V a l u e   i : t y p e = " T a b l e W i d g e t B a s e V i e w S t a t e " / > < / a : K e y V a l u e O f D i a g r a m O b j e c t K e y a n y T y p e z b w N T n L X > < a : K e y V a l u e O f D i a g r a m O b j e c t K e y a n y T y p e z b w N T n L X > < a : K e y > < K e y > C o l u m n s \ P O O L a n d o w n e r K i n d < / K e y > < / a : K e y > < a : V a l u e   i : t y p e = " T a b l e W i d g e t B a s e V i e w S t a t e " / > < / a : K e y V a l u e O f D i a g r a m O b j e c t K e y a n y T y p e z b w N T n L X > < a : K e y V a l u e O f D i a g r a m O b j e c t K e y a n y T y p e z b w N T n L X > < a : K e y > < K e y > C o l u m n s \ P O O L e g a l D e s c P r i n c i p a l M e r i d i a n < / K e y > < / a : K e y > < a : V a l u e   i : t y p e = " T a b l e W i d g e t B a s e V i e w S t a t e " / > < / a : K e y V a l u e O f D i a g r a m O b j e c t K e y a n y T y p e z b w N T n L X > < a : K e y V a l u e O f D i a g r a m O b j e c t K e y a n y T y p e z b w N T n L X > < a : K e y > < K e y > C o l u m n s \ P O O L e g a l D e s c Q t r < / K e y > < / a : K e y > < a : V a l u e   i : t y p e = " T a b l e W i d g e t B a s e V i e w S t a t e " / > < / a : K e y V a l u e O f D i a g r a m O b j e c t K e y a n y T y p e z b w N T n L X > < a : K e y V a l u e O f D i a g r a m O b j e c t K e y a n y T y p e z b w N T n L X > < a : K e y > < K e y > C o l u m n s \ P O O L e g a l D e s c Q t r Q t r < / K e y > < / a : K e y > < a : V a l u e   i : t y p e = " T a b l e W i d g e t B a s e V i e w S t a t e " / > < / a : K e y V a l u e O f D i a g r a m O b j e c t K e y a n y T y p e z b w N T n L X > < a : K e y V a l u e O f D i a g r a m O b j e c t K e y a n y T y p e z b w N T n L X > < a : K e y > < K e y > C o l u m n s \ P O O L e g a l D e s c R a n g e < / K e y > < / a : K e y > < a : V a l u e   i : t y p e = " T a b l e W i d g e t B a s e V i e w S t a t e " / > < / a : K e y V a l u e O f D i a g r a m O b j e c t K e y a n y T y p e z b w N T n L X > < a : K e y V a l u e O f D i a g r a m O b j e c t K e y a n y T y p e z b w N T n L X > < a : K e y > < K e y > C o l u m n s \ P O O L e g a l D e s c S e c t i o n < / K e y > < / a : K e y > < a : V a l u e   i : t y p e = " T a b l e W i d g e t B a s e V i e w S t a t e " / > < / a : K e y V a l u e O f D i a g r a m O b j e c t K e y a n y T y p e z b w N T n L X > < a : K e y V a l u e O f D i a g r a m O b j e c t K e y a n y T y p e z b w N T n L X > < a : K e y > < K e y > C o l u m n s \ P O O L e g a l D e s c T o w n s h i p < / K e y > < / a : K e y > < a : V a l u e   i : t y p e = " T a b l e W i d g e t B a s e V i e w S t a t e " / > < / a : K e y V a l u e O f D i a g r a m O b j e c t K e y a n y T y p e z b w N T n L X > < a : K e y V a l u e O f D i a g r a m O b j e c t K e y a n y T y p e z b w N T n L X > < a : K e y > < K e y > C o l u m n s \ P O O P r e d i c t i v e S e r v i c e A r e a I D < / K e y > < / a : K e y > < a : V a l u e   i : t y p e = " T a b l e W i d g e t B a s e V i e w S t a t e " / > < / a : K e y V a l u e O f D i a g r a m O b j e c t K e y a n y T y p e z b w N T n L X > < a : K e y V a l u e O f D i a g r a m O b j e c t K e y a n y T y p e z b w N T n L X > < a : K e y > < K e y > C o l u m n s \ P O O P r o t e c t i n g A g e n c y < / K e y > < / a : K e y > < a : V a l u e   i : t y p e = " T a b l e W i d g e t B a s e V i e w S t a t e " / > < / a : K e y V a l u e O f D i a g r a m O b j e c t K e y a n y T y p e z b w N T n L X > < a : K e y V a l u e O f D i a g r a m O b j e c t K e y a n y T y p e z b w N T n L X > < a : K e y > < K e y > C o l u m n s \ P O O P r o t e c t i n g U n i t < / K e y > < / a : K e y > < a : V a l u e   i : t y p e = " T a b l e W i d g e t B a s e V i e w S t a t e " / > < / a : K e y V a l u e O f D i a g r a m O b j e c t K e y a n y T y p e z b w N T n L X > < a : K e y V a l u e O f D i a g r a m O b j e c t K e y a n y T y p e z b w N T n L X > < a : K e y > < K e y > C o l u m n s \ P O O S t a t e < / K e y > < / a : K e y > < a : V a l u e   i : t y p e = " T a b l e W i d g e t B a s e V i e w S t a t e " / > < / a : K e y V a l u e O f D i a g r a m O b j e c t K e y a n y T y p e z b w N T n L X > < a : K e y V a l u e O f D i a g r a m O b j e c t K e y a n y T y p e z b w N T n L X > < a : K e y > < K e y > C o l u m n s \ P r e d o m i n a n t F u e l G r o u p < / K e y > < / a : K e y > < a : V a l u e   i : t y p e = " T a b l e W i d g e t B a s e V i e w S t a t e " / > < / a : K e y V a l u e O f D i a g r a m O b j e c t K e y a n y T y p e z b w N T n L X > < a : K e y V a l u e O f D i a g r a m O b j e c t K e y a n y T y p e z b w N T n L X > < a : K e y > < K e y > C o l u m n s \ P r e d o m i n a n t F u e l M o d e l < / K e y > < / a : K e y > < a : V a l u e   i : t y p e = " T a b l e W i d g e t B a s e V i e w S t a t e " / > < / a : K e y V a l u e O f D i a g r a m O b j e c t K e y a n y T y p e z b w N T n L X > < a : K e y V a l u e O f D i a g r a m O b j e c t K e y a n y T y p e z b w N T n L X > < a : K e y > < K e y > C o l u m n s \ P r i m a r y F u e l M o d e l < / K e y > < / a : K e y > < a : V a l u e   i : t y p e = " T a b l e W i d g e t B a s e V i e w S t a t e " / > < / a : K e y V a l u e O f D i a g r a m O b j e c t K e y a n y T y p e z b w N T n L X > < a : K e y V a l u e O f D i a g r a m O b j e c t K e y a n y T y p e z b w N T n L X > < a : K e y > < K e y > C o l u m n s \ S e c o n d a r y F u e l M o d e l < / K e y > < / a : K e y > < a : V a l u e   i : t y p e = " T a b l e W i d g e t B a s e V i e w S t a t e " / > < / a : K e y V a l u e O f D i a g r a m O b j e c t K e y a n y T y p e z b w N T n L X > < a : K e y V a l u e O f D i a g r a m O b j e c t K e y a n y T y p e z b w N T n L X > < a : K e y > < K e y > C o l u m n s \ T o t a l I n c i d e n t P e r s o n n e l < / K e y > < / a : K e y > < a : V a l u e   i : t y p e = " T a b l e W i d g e t B a s e V i e w S t a t e " / > < / a : K e y V a l u e O f D i a g r a m O b j e c t K e y a n y T y p e z b w N T n L X > < a : K e y V a l u e O f D i a g r a m O b j e c t K e y a n y T y p e z b w N T n L X > < a : K e y > < K e y > C o l u m n s \ U n i q u e F i r e I d e n t i f i e r < / K e y > < / a : K e y > < a : V a l u e   i : t y p e = " T a b l e W i d g e t B a s e V i e w S t a t e " / > < / a : K e y V a l u e O f D i a g r a m O b j e c t K e y a n y T y p e z b w N T n L X > < a : K e y V a l u e O f D i a g r a m O b j e c t K e y a n y T y p e z b w N T n L X > < a : K e y > < K e y > C o l u m n s \ W F D S S D e c i s i o n S t a t u s < / K e y > < / a : K e y > < a : V a l u e   i : t y p e = " T a b l e W i d g e t B a s e V i e w S t a t e " / > < / a : K e y V a l u e O f D i a g r a m O b j e c t K e y a n y T y p e z b w N T n L X > < a : K e y V a l u e O f D i a g r a m O b j e c t K e y a n y T y p e z b w N T n L X > < a : K e y > < K e y > C o l u m n s \ E s t i m a t e d F i n a l C o s t < / K e y > < / a : K e y > < a : V a l u e   i : t y p e = " T a b l e W i d g e t B a s e V i e w S t a t e " / > < / a : K e y V a l u e O f D i a g r a m O b j e c t K e y a n y T y p e z b w N T n L X > < a : K e y V a l u e O f D i a g r a m O b j e c t K e y a n y T y p e z b w N T n L X > < a : K e y > < K e y > C o l u m n s \ O r g a n i z a t i o n a l A s s e s s m e n t < / K e y > < / a : K e y > < a : V a l u e   i : t y p e = " T a b l e W i d g e t B a s e V i e w S t a t e " / > < / a : K e y V a l u e O f D i a g r a m O b j e c t K e y a n y T y p e z b w N T n L X > < a : K e y V a l u e O f D i a g r a m O b j e c t K e y a n y T y p e z b w N T n L X > < a : K e y > < K e y > C o l u m n s \ S t r a t e g i c D e c i s i o n P u b l i s h D a t e < / K e y > < / a : K e y > < a : V a l u e   i : t y p e = " T a b l e W i d g e t B a s e V i e w S t a t e " / > < / a : K e y V a l u e O f D i a g r a m O b j e c t K e y a n y T y p e z b w N T n L X > < a : K e y V a l u e O f D i a g r a m O b j e c t K e y a n y T y p e z b w N T n L X > < a : K e y > < K e y > C o l u m n s \ C r e a t e d O n D a t e T i m e _ d t < / K e y > < / a : K e y > < a : V a l u e   i : t y p e = " T a b l e W i d g e t B a s e V i e w S t a t e " / > < / a : K e y V a l u e O f D i a g r a m O b j e c t K e y a n y T y p e z b w N T n L X > < a : K e y V a l u e O f D i a g r a m O b j e c t K e y a n y T y p e z b w N T n L X > < a : K e y > < K e y > C o l u m n s \ M o d i f i e d O n D a t e T i m e _ d t < / K e y > < / a : K e y > < a : V a l u e   i : t y p e = " T a b l e W i d g e t B a s e V i e w S t a t e " / > < / a : K e y V a l u e O f D i a g r a m O b j e c t K e y a n y T y p e z b w N T n L X > < a : K e y V a l u e O f D i a g r a m O b j e c t K e y a n y T y p e z b w N T n L X > < a : K e y > < K e y > C o l u m n s \ I s C p x C h i l d < / K e y > < / a : K e y > < a : V a l u e   i : t y p e = " T a b l e W i d g e t B a s e V i e w S t a t e " / > < / a : K e y V a l u e O f D i a g r a m O b j e c t K e y a n y T y p e z b w N T n L X > < a : K e y V a l u e O f D i a g r a m O b j e c t K e y a n y T y p e z b w N T n L X > < a : K e y > < K e y > C o l u m n s \ C p x N a m e < / K e y > < / a : K e y > < a : V a l u e   i : t y p e = " T a b l e W i d g e t B a s e V i e w S t a t e " / > < / a : K e y V a l u e O f D i a g r a m O b j e c t K e y a n y T y p e z b w N T n L X > < a : K e y V a l u e O f D i a g r a m O b j e c t K e y a n y T y p e z b w N T n L X > < a : K e y > < K e y > C o l u m n s \ C p x I D < / K e y > < / a : K e y > < a : V a l u e   i : t y p e = " T a b l e W i d g e t B a s e V i e w S t a t e " / > < / a : K e y V a l u e O f D i a g r a m O b j e c t K e y a n y T y p e z b w N T n L X > < a : K e y V a l u e O f D i a g r a m O b j e c t K e y a n y T y p e z b w N T n L X > < a : K e y > < K e y > C o l u m n s \ S o u r c e G l o b a l I D < / K e y > < / a : K e y > < a : V a l u e   i : t y p e = " T a b l e W i d g e t B a s e V i e w S t a t e " / > < / a : K e y V a l u e O f D i a g r a m O b j e c t K e y a n y T y p e z b w N T n L X > < a : K e y V a l u e O f D i a g r a m O b j e c t K e y a n y T y p e z b w N T n L X > < a : K e y > < K e y > C o l u m n s \ G l o b a l I D < / K e y > < / a : K e y > < a : V a l u e   i : t y p e = " T a b l e W i d g e t B a s e V i e w S t a t e " / > < / a : K e y V a l u e O f D i a g r a m O b j e c t K e y a n y T y p e z b w N T n L X > < a : K e y V a l u e O f D i a g r a m O b j e c t K e y a n y T y p e z b w N T n L X > < a : K e y > < K e y > C o l u m n s \ I n c i d e n t C o m p l e x i t y L e v e l < / 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3.xml>��< ? x m l   v e r s i o n = " 1 . 0 "   e n c o d i n g = " U T F - 1 6 " ? > < G e m i n i   x m l n s = " h t t p : / / g e m i n i / p i v o t c u s t o m i z a t i o n / I s S a n d b o x E m b e d d e d " > < C u s t o m C o n t e n t > < ! [ C D A T A [ y e s ] ] > < / C u s t o m C o n t e n t > < / G e m i n i > 
</file>

<file path=customXml/item24.xml>��< ? x m l   v e r s i o n = " 1 . 0 "   e n c o d i n g = " U T F - 1 6 " ? > < G e m i n i   x m l n s = " h t t p : / / g e m i n i / p i v o t c u s t o m i z a t i o n / R e l a t i o n s h i p A u t o D e t e c t i o n E n a b l e d " > < C u s t o m C o n t e n t > < ! [ C D A T A [ T r u e ] ] > < / 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P o w e r P i v o t V e r s i o n " > < C u s t o m C o n t e n t > < ! [ C D A T A [ 2 0 1 5 . 1 3 0 . 1 6 0 6 . 1 ] ] > < / C u s t o m C o n t e n t > < / G e m i n i > 
</file>

<file path=customXml/item5.xml>��< ? x m l   v e r s i o n = " 1 . 0 "   e n c o d i n g = " U T F - 1 6 " ? > < G e m i n i   x m l n s = " h t t p : / / g e m i n i / p i v o t c u s t o m i z a t i o n / M a n u a l C a l c M o d e " > < C u s t o m C o n t e n t > < ! [ C D A T A [ F a l s e ] ] > < / C u s t o m C o n t e n t > < / G e m i n i > 
</file>

<file path=customXml/item6.xml>��< ? x m l   v e r s i o n = " 1 . 0 "   e n c o d i n g = " u t f - 1 6 " ? > < T o u r   x m l n s : x s d = " h t t p : / / w w w . w 3 . o r g / 2 0 0 1 / X M L S c h e m a "   x m l n s : x s i = " h t t p : / / w w w . w 3 . o r g / 2 0 0 1 / X M L S c h e m a - i n s t a n c e "   N a m e = " T o u r   2 "   D e s c r i p t i o n = " S o m e   d e s c r i p t i o n   f o r   t h e   t o u r   g o e s   h e r e "   x m l n s = " h t t p : / / m i c r o s o f t . d a t a . v i s u a l i z a t i o n . e n g i n e . t o u r s / 1 . 0 " > < S c e n e s > < S c e n e   C u s t o m M a p G u i d = " 0 0 0 0 0 0 0 0 - 0 0 0 0 - 0 0 0 0 - 0 0 0 0 - 0 0 0 0 0 0 0 0 0 0 0 0 "   C u s t o m M a p I d = " 0 0 0 0 0 0 0 0 - 0 0 0 0 - 0 0 0 0 - 0 0 0 0 - 0 0 0 0 0 0 0 0 0 0 0 0 "   S c e n e I d = " 5 8 f 8 3 e 8 a - 0 9 d 0 - 4 1 4 a - 9 6 e 9 - 7 9 5 5 d 5 5 e 6 9 c 7 " > < T r a n s i t i o n > M o v e T o < / T r a n s i t i o n > < E f f e c t > S t a t i o n < / E f f e c t > < T h e m e > D a r k < / T h e m e > < T h e m e W i t h L a b e l > f a l s e < / T h e m e W i t h L a b e l > < F l a t M o d e E n a b l e d > t r u e < / F l a t M o d e E n a b l e d > < D u r a t i o n > 1 0 0 0 0 0 0 0 0 < / D u r a t i o n > < T r a n s i t i o n D u r a t i o n > 3 0 0 0 0 0 0 0 < / T r a n s i t i o n D u r a t i o n > < S p e e d > 0 . 5 < / S p e e d > < F r a m e > < C a m e r a > < L a t i t u d e > 4 7 . 9 9 2 7 7 8 0 0 0 0 0 0 0 0 8 < / L a t i t u d e > < L o n g i t u d e > - 1 0 8 . 5 1 7 7 7 8 < / L o n g i t u d e > < R o t a t i o n > 0 < / R o t a t i o n > < P i v o t A n g l e > - 0 . 3 9 6 5 4 5 3 3 7 7 7 3 7 1 3 8 1 < / P i v o t A n g l e > < D i s t a n c e > 0 . 4 < / D i s t a n c e > < / C a m e r a > < I m a g e > i V B O R w 0 K G g o A A A A N S U h E U g A A A N Q A A A B 1 C A Y A A A A 2 n s 9 T A A A A A X N S R 0 I A r s 4 c 6 Q A A A A R n Q U 1 B A A C x j w v 8 Y Q U A A A A J c E h Z c w A A A m I A A A J i A W y J d J c A A E S n S U R B V H h e 5 d 3 J r y V b d S b w k 5 l g T G / 6 H m P 6 n g e P v p P A Y o C E L A Q I Z A l 5 7 E G J A T I D x I A U E v w P V f w L T B B V i A k T B I g S f d 9 3 B g w Y T G v 6 J u v + 4 t 3 v e u X K H c 0 5 9 9 z k W f V J o X N O x I 6 9 V / O t t d f e E T f z 0 r 3 u d a 9 r l y 9 f 3 v 3 5 z 3 / e H Y q / / d u / 3 X 3 7 2 9 8 + / X U 9 T v r f / f S n P z 3 9 N Y b x H X / 8 4 x 9 P z + x 2 f / V X f 7 W 7 w x 3 u M J 0 n 2 6 9 / / e t N f V X c + c 5 3 n u 7 X l z 5 + / v O f T + f v e t e 7 7 n 7 1 q 1 9 N 3 + F + 9 7 v f 9 P s P f / j D d A S H 2 u X S p U u 7 a 9 e u n f 7 6 L 5 D / N 7 / 5 z e 6 3 v / 3 t W Z u / + Z u / 2 f 3 s Z z + 7 4 R 6 6 V 3 s E a X f 3 u 9 9 9 9 8 t f / v L 0 7 I 2 I r e 5 y l 7 t M t o M n P v G J u y 9 8 4 Q v T 9 3 v f + 9 6 7 v / 7 r v 9 7 9 2 7 / 9 2 / T b d 3 K N c P / 7 3 3 / 3 7 / / + 7 6 e / x r K x M Z C t 2 h C M + 4 t f / G L 3 3 e 9 + 9 / T M N u j z 0 Y 9 + 9 O 5 H P / r R 5 D O 6 w B e / + M X d 3 e 5 2 t x v 0 f 9 C D H r T 7 z / / 8 z x v O P / K R j 5 x s w c 6 x s b 4 e + t C H T j L d 4 x 7 3 2 P 3 g B z + Y z o / w w A c + c L q O T 7 / / / e + n e + d s f + W k 0 d X q y D k w o g 6 r s T g X O J f B w D n K G h g 4 i U M q g T s Y r j v h T 3 / 6 0 3 R O P 5 x 3 x z v e c b G P E S j O w G T 4 3 e 9 + N 8 n F M X S J n M Z h H G P V 4 E G w L t N 5 Y e y H P O Q h u x / / + M d n t i N L t 2 m u V b / k f M 7 F v n e 6 0 5 0 m v z z q U Y + a + g 0 S H L V v i Q M 5 Q W D r g / 5 k 0 s c c S b r d Y 6 c r V 6 6 c y S P 5 S A 7 6 9 P 1 h D 3 v Y x A l + I 8 N 9 7 n O f 3 X / 8 x 3 9 M 7 Q U Y W Q B Z 5 5 I k 2 c j 7 i E c 8 Y v f 1 r 3 9 9 + u 5 g B 0 G Q R A F k 0 Z d E E v u y t 7 H 1 z x 4 P e M A D J l 3 Y D D c E k + s 4 U q G d S e K + 9 7 3 v 7 i c / + c l k F 3 4 i t 6 R c 7 e F c 7 K 7 f a Y b y I 1 m n Z i o G Y p Q Y k J D a Q R z F M C L / n v e 8 5 5 k i 7 t N 5 j X o K M 9 A I c z O c e 4 y 9 F v A M J y i 3 z l 6 c T E Z B l k R Q w Z C V n H O g c 2 a 9 e g 8 b w J r c g H g c G / u 7 J x l x B H 2 n 3 3 x H D u S q 1 4 C e M r y M D o J G I A V I G f 0 F l e 9 z Q d W R s c j N D o j n t 1 m C T f h a E L G z 8 2 Q Q 9 D / 8 4 Q 8 n 7 r D X 9 7 7 3 v d 0 T n v C E M / m W w C b s y 0 Z m V + P t C 3 2 w k 4 C o X G Q n e r A N H i V Z g W v G x L E E H p 1 w f o T L p 5 / T T S C Y d M 5 J F K 9 Z m 2 G c c x j I 4 A z r N 2 V T X m U K 9 T 2 g g A A B 1 8 G 9 Y D z 3 c s y D H / z g 6 R y 4 p x J k D g y U Y N L P H D I u e W U 6 B J L R y G m W N W O R I Q k l i J w V 2 i e Y g P 7 0 k J A k k y X o T 2 b T P o Q m U 3 S t w a R N R b V H v i M J g n b o 8 y t f + c p E B l A p B O S s p E J u A b e G 2 D d j 4 4 0 g 5 F t 6 k 0 U / b I k j / J K A M c u E W 2 R S i k k m j 3 n M Y 6 b r f / d 3 f z f d M w I 7 S Q 7 s N p c 4 l X A d 2 k t a 4 a Z + 6 C 7 Y + U G Q G z d B 5 N P 5 x z 7 2 s d N v N m T b O o s l m B 7 + 8 I d P n 5 U f U 8 l 3 + v 0 M g k h H D i B M J z Y D u k 7 I E F A b T n K k n A C z G E O n D z N D R e r 5 B C C y I n Z K t n 3 Q 5 a y o m S c g C z k 5 0 m E 8 5 x L 8 c + h 9 M S q 7 I R j 5 / U 6 S A v 1 F N s S T q b W X 0 T k I 0 W r y C k b n g L 1 q / + y r D 9 m z z k L G j B 9 r A k A Y 5 K p 6 9 N J u B O Q y F t C R X u R Q l k k q z g k w J P 3 a 1 7 4 2 6 e q 6 3 + 5 z m A 3 Z m p 0 d Z M Y h f m A 7 P u B / Z M c N J Z j f A l I g p B I I U t o l O e F R u I d D / / q v / z r Z I f q T m Y x k N b b 2 P i U B s u G r R O Q e S T j 3 k c 2 9 E p P z 5 C S 3 o C W f 8 S + d Z I l r I l 6 D C L Q V B K H I E o k r G L c H E 1 C E k I R j 6 B C g I w v o O T C Q + z v Z G Y t u I S e j x O B g V t Q 3 o + R 7 J R / o W 2 L J f W T e N 9 g r k F 9 / y C J L d x u 6 F n k R p p P d L M B e / T 5 y L v m D L Q T w k p 1 H 4 D u 6 1 y A e g W 3 J X v v O p g a + G J f s 2 g m O b J J 0 m L 0 k j R E E 5 b e + 9 a 3 T X / + F J d 3 J L 0 A F C q 4 r G b X n B 7 K y s Z m M z b / x j W 9 M O j i n g n F O m 5 T W F W b 2 C m n 4 K n L U 2 r l m o S U g Y M 2 G s k l + i + Z O b A 4 Z b V C o o z m K 0 H M Z G f Q J + i V z 7 Z 9 z O M o 5 R m A s B k i G j H M 4 0 u G 8 Q 1 3 t U 9 / G V g p y C u e n L G E P B l Z S 6 M v 9 6 V M 7 h 3 u W Z O / Q l j 0 E l I T W Z x z 9 y Z b 8 E i K 6 n p m s t g X 6 d r C D o K v X / A Z 9 0 L s m l h H o K m P z W 2 Y G M o c f 5 I r e G Y d N K 5 / S 1 n U 6 8 Y t x n Z e U s g t X o Y + R T m B M 9 1 f u z S F c 1 p 5 v y V r v i + y 4 R z 8 b J 8 7 x N x + Q j / 3 T p k N w V l 2 v 3 H L L L V e / / / 3 v n / 6 8 D b J Y b T Q H A V W z d B W U Q N 3 p I J g Y t A o n Y y I v p Y 1 L E c T x O 8 q B 8 x Q G i j B U 6 n U O M X 4 M 7 R 5 j m R G N 5 d O 1 H M 4 J P u P I M m Y k / Z H Z N Q f y M b J A c u 0 7 3 / n O 9 J n Z S R v 1 v x m N n C G B 8 1 t h P O P 4 7 E k i t m W b + M N 4 s c E c 4 Y I E D 2 j b 2 7 P D E i R I Z D J e 3 Q R I Q t R f 7 4 O P 3 N P J L n j J r l K g p w T C d y m v J M R 6 j w B e g j 6 y E T J C O M Z f o 4 A l + + M e 9 7 g z W 1 a Q H 3 / Y T x + 4 t o Q a K 2 e 7 f I d A 9 q o G 7 b + B I R m r l 2 t 9 + k S a T L / 1 / B x k H k a R d Q 6 F M Z E j Z H N w F M f 6 z u k C 0 e f c r s 4 c E A U Y m 6 7 6 Q y b O 4 i D B 4 p q F t r V G R b f N P j B O J 9 n o 3 B r 4 Y p Q Q O 0 Z 9 m x k 7 g Q N B y n e 4 I p F J V s o + B J a U / M Y V y U l i X 8 N c y X g o + I d O W Z q o X F K i 1 s Q e a F v L v r N N C R c 6 c q 7 P K C B Q n E t Z k X K r w i 4 I M u q H Y I 5 E s 3 v d E 6 f 5 T Q n Z x G y B a E g 3 y q I I S b m + O N 0 X V S d G c t S Z z H f y k a U + 2 B S I 3 R 4 d A s L h f g H q Q B j 3 0 a v a i i 3 r b K I N M t V z H S N / w d x 5 Q A r + o q f v g i Z + k 0 j Y 1 D W V x 9 a A V s K 5 N 7 M p 6 G P k N 2 A H s 4 K g M g 6 w M 6 4 Y M + W c z Z o t 0 M c + W + i V c x 3 G Z o M E E 7 + Q i T 4 S R G Y q S R j 3 c D l 8 Z g N + m w K K c d 0 s O j t R X O u B E h i c g I w 0 E t J 5 w Q j 6 V z J V 5 B 7 C Z A z t Y m j E 1 U d 1 D n n c l 7 J j H y C Q + / W L e P p d I y 4 w Z H X a W j D t A 3 0 j G D u S x S e H 0 p u 8 g h B k 9 s g 5 W o d W 1 K C q 6 1 r E 8 J 2 N Y 1 d 2 Z 5 M k D 2 3 W 7 F G B U D W Y Y J T J 7 Y S p J i R Y O 4 w W / v T m e z K a l f C P P E h M v v B g C W R n p y 7 D H C p P 2 c m Y 7 C C Y 9 F N 1 D + / 4 m 8 x 8 Q 2 4 y x 6 Z k d G R G v n S i z I n e + 5 U D g e y k o 6 V s l l o Z A Q g y l 0 0 Y l X E o 5 t N B L p + U C J A h G W R f M G B 0 j f N A b f / V r 3 5 1 + g 7 a I c D n P / / 5 6 8 a j B 6 M n K x 0 D A m q 0 u 5 r E w q m 9 z k f Y B F o Q 3 a q O s W F t W / U + N v i Q f 8 l A f r M h n 7 M t 2 9 k 6 B w R F 3 G w y 9 b K N 3 C F z o D + 7 d H O w D z B X Z n Z 0 + / E p u y z x + P G P f / z k d 7 6 g B x 2 z G x x 7 w 7 n W U O p d 9 W P t c A k y c N Y i 1 f G B c z n s J A l G n 4 x v a 9 m n T L R 1 v A 6 z J T I x p u 9 b s h p D f v n L X 7 5 h z K y / z g v r y x 4 w w A Z g X A 7 v s + Q a Q p r Y u Z P o P O u 0 L Z A M B I 7 Z F N H Z K g 9 L 2 d O G g N m C b g G C 4 g h y 2 6 g A i W 0 L D l l L 8 S F O + U x S q 3 Y i m + d r 5 G I r E 0 j f J u + Y f 6 1 g A 5 C T s 2 S U j t S b F Q k m 9 f G o R t Y X A s h O l K C s V 5 I 4 A 5 l k C D P Y o W C U l D V b y S S g I 1 e F K Z / x z 4 u U I B 4 d V B g z 4 2 p j P M F X 0 W W q S D B B d K j Y J 5 i 2 l F 4 d Z D W G 5 0 W y O B 0 S J P y r / H O u V g Y S H J n T D r Y G S o I 1 M P v 1 c x 1 4 R b d U H G b B m n T I Z 8 M o t h J M g k q 7 O Q z f l F h C X X P I Q I z D W Q x o o A R Z y i S k 6 8 5 M s F F a N k o 9 C h a r z h m D o v p R L v j M e I E M U g 2 w F Z x G J j N g C D 0 H + n q r o c P 9 X a 9 D I E G w m W N U y i Y o E l S q A g k s P m A D e t g V G 5 W O Y D Z y L 3 n Z s u o s 2 N Z m 2 p F c A V / 1 8 g z I 1 2 3 L V 9 m V R V K 2 N T t n R x Q v v A 3 B J t W v a b s E P M P B b F S x Z 2 Z + 1 / T t X I W N E E H M h t p E T 7 O S 9 n 6 z v 3 a Z D H C S v r j b + 4 O 9 U 2 w 6 Z s j a I e F d q 4 Z g h E z p e U e v z z C J 9 h C H 8 f S T b C y I 9 B n n p B 0 s B Q O C z S G B E N k 6 j E E / G J G l y n A s z A V D D V r j K n 0 F h 1 K K f Q U X m 2 X D Z 0 S 8 6 p e a v E C y G F U T Q S o J m d n R Z + U R q c D 5 r J k g N l P C x e 7 h Q l 6 M 9 l u 7 7 l c B v 2 W m I t u o W q K 7 Q M i z r X D L u k t A C R g y R U a z q t e V J A X 8 7 G 9 l S G D 6 k 6 j q 7 G 3 s x Y C S v e b A Y B G s I 4 J x p D 6 Q U w l H I a 9 3 V B C C 0 C F O j C x A C e w 8 s u j j K U 9 5 y r S m C d m X 0 N / W N g a y R T Z I M H c Y U y A b 6 3 O f + 9 z p 2 d u Q h f S + M D O M M A r Y O Z C L / G p + 2 / h K K X 6 w G R C 7 9 Y B h K 7 r M A Z F S 0 o y Q h / 7 K H U d N m E u g F 5 8 H 8 a 8 Z y P o J Q n 4 y C h i 6 a c f u I 6 S N g 5 7 5 X g / 3 + u w g d y q N z F y x C 6 4 I 2 s h Y U d f Z S S Z 4 w 9 5 m s J o I 6 X x d y e c G D e P k t V I A u Z a c A Q Z M f 6 K 5 Z h + K U x T Z C E 7 Q O i Z 5 c q 9 2 F J c d I C X P H P J 8 L N B P v 4 d B R k Z M W e S z G o z 8 c z P J G u Z m 0 z n C 1 0 c J H T 1 o 6 E E / v s t C G + r 2 b u B P Z Q R i R W z c Y Z b n F 3 a Y a 7 M E y T M V T a A f 6 2 F 2 T 3 l m 9 4 6 c f K v 9 0 s N 6 s k s g 7 G Z 9 4 3 v g P v o L V L r X Y K g Y B d w W / c I V 9 s b H / E 5 / Z v P r Z i j r l z k n j k A B 9 2 x F D 1 A C C Z p k v V 5 6 E D w G i 8 I + 0 5 7 h R s Y R 6 F u 2 U P U z K p E 4 l 2 x 9 R 6 c T 8 R i I L g E b 0 G k f P 6 Q P g U l v + i P W i F D 9 7 8 7 6 + B U S G F l i j 3 0 x l 0 R G 5 B X o Z q + 1 c d j F T K U P D 9 w r s h a j 9 1 J Q S r a B q k k C E q C 4 F j 7 5 z I s J w d y 2 v f 5 s K p n N r w u o + j a A D j k m A 4 w Q 5 a P I G n p 2 F x A c j 6 g U 6 0 Z w L W V l x i K 0 + p U B U j J 0 z G W m D r r N z T i y z Y h s K a 0 6 J J a 5 N d k S O o H I 4 9 w o o A S b M n g O G Z 9 t 1 n a 4 t m K N 4 H M g 6 1 q F 0 5 H 1 y J O e 9 K T p c w l f + t K X T r / d t g 6 s P h c I S 4 k i j x 9 S u h n X b I y H Z l V r P 8 H j W u 1 H w I 8 4 p 7 / 8 z d f l k Y M 4 h i E R d 8 2 g g m A U d J z a k R o 0 k G X U s z J E 6 t o K 5 W S 2 V b P + c V A S 4 R y M l / H 1 L 6 O M 5 M k 5 W S h Z h 2 4 j w 1 t 8 Z + 3 Q U X V Q V g R K F b J U r C W a 6 L M V g m 2 p x E Y Q 5 Z k 2 n / z k J 0 / P 7 g f 6 I f S + s n W Y n c i x J c n g E H v b w Y S a 2 E f A 2 U p 2 p a P k 6 0 F 8 Y P O j J j 8 + 1 6 Z C B W R G Z 9 c k b 5 s R N i G U k w I I x 2 o V V m d X t k 4 F l U r n y o l w V 9 O I o M q G E c k M m F q / B 4 Z M J M J r R k q f S K f f O N p 5 Q n J + H p i B j C b 6 R + s J E H Q U 7 o S S V b z p k L q c I 2 s S I C u D R D b l y 1 w p E s h Q o 6 1 y q A a l R 9 Y 6 b N b L T J l v N F u a + d 1 D N k f t 8 1 D Q k S 3 o F v 3 M s l t n 6 y D 2 8 u l + S Y F t 9 w 0 u f q Q X P 1 d 7 j w K V b 7 z D C Y I D + f l p N C b i 0 k n f 2 u K F s Q Q l m X 3 W R B b 9 y R B u C Q J l G k 5 q K / B w 0 Q Q y g n a 4 V 6 s Z n C a j A 7 J u v X I y k 0 y b E h T P y R E q 0 Q V P H 5 z g D K B 0 Y y D f D e q 7 f t O 3 f i g n c 0 U Y b W O Y o E + 3 k P a M 7 3 q C x H d 9 m h U 7 O Q V X D 8 I 1 C O w 5 4 3 Y n C w y Q E G S 8 i j k y 5 x 5 9 n T e g E M L 6 Q 2 Y N E r C S Y G x U g S C V 5 B X k Y T M J R S C N K o c l 5 H 6 E l V B 8 j 1 3 w h p 3 I 1 + 1 L D / b g c 2 O a J f n b / Z U H e M L f H s M g e G w J d p S 1 z R o J / + h Z e S 2 Y M n P q B + e M y 1 b a k c 1 n 9 A B y G E 9 f A t o 9 7 h U z u C L x k G W q j k 4 G v 6 b D 3 L w F i F s V A Z 0 R R O e 1 X D J g J Q y B / G b Q G H E 0 x X N 6 A q i D I p W 8 I S a Q b e 6 + r R g 5 P G B I T j M z 0 Y 2 R Y z / 6 + 9 0 T w R z c T + 6 a S P Y B + 2 X d G X s h T N Y I + / r 1 m K A X E i K q V 4 2 g l t t 1 S z 2 w f h F w e S M B k J 9 d 3 a u k U z 3 w f 1 1 D B Q I o p Z f x P b O z F l I 5 s L V A r b 7 J s 9 F A 8 s n G k / u U f J 1 r c w h n L j 3 h C U + 4 1 p / Z r K E H S S D q k / l G z k z Q A Y W j 3 C h A 1 1 D H q m A A Y 2 e c Q 7 B G R B l w b R e R T p y L 3 C M 5 I e u L u e s j C G i Z 3 / h b Z r Y a d F t B f 9 g a j I g 8 q g K c V 7 H k w a h + J V x A v r m k R W Z + F B A C S D 9 0 p T P S + 7 6 U N M 1 u X l / S D s f 8 t m n g O 9 7 p m w 8 7 j w V z D V R J U 7 s 8 N K + c p Y u j B i h c O R H 4 K k E 1 3 m r A u b b J P s g 0 I o k s k x I k 9 x N 6 3 x l F / 7 n f N F 9 L K 8 Y 3 j o w 9 K n e 2 I I S C G C 6 H f j n C r N J t U F / j 4 S j f G Z y O M r X 2 f q c v j u X E 9 F X H G R 3 g f u T t Y 4 P + K k F A 2 1 E 5 u o S M N Q f r C T K H T H M z r P P G r V y Q O P m b n F 1 W / I n d E m w 2 e w S l v z i Q J N 2 7 l I D I T i 6 c Y C P 3 s r 1 D X 8 6 5 3 + 8 O 9 + K P h I V D E l 7 a O 2 J z S Y 2 v 6 5 o q u H J i n O n f l H A Q Z M 4 4 F Q Y c z Q D 6 Y I w 5 h T k 2 5 C e s 8 V K z j j B H B M r G Y A g j w D h C N j F l + + 7 6 a K 1 X M Z c Y Q q j R d b q R 1 3 n G r / a a C 2 A k c k 8 n k H H I 3 8 + P I I h H s l b o h 2 + 6 z f x m 5 1 4 F L A W O a / T 3 2 c d F 6 g T T G p R x K a O A j D k 6 2 N Z s Y r O h j u m 7 f g Q y f 8 7 x K / r U 2 d J 7 e f w i g P A z D 5 r x Q 1 / s E t A J l 3 C T 7 p n B k p w j k 3 Y 4 G L 2 q b y 5 r H E H m C N E R o S q Q f 1 Q G V a d V h z K K z Q V 1 b Y S R T S p k A A Q J E J h h a g l D O f c z Q t W D Q R i W E 8 B O Y O C a I w F d 4 X z k S T 0 + B / 1 X / S 4 S I w K O Q H d l U g f y S D g V 0 X M E e r m + N X D m o N z D s Y o l m 1 l P 2 / K u f h d g 5 C e P t Q 0 f b Q X 5 M 7 7 k 1 1 9 r s p Z z k C l t M x N K R M b y W e 1 g 7 e U B u W 1 + s n q V y v 1 m 2 M s 1 8 v a B K S 8 l n g X k a P q D 2 n f N 5 o K j / u E g j G a j G F + w I f A o 6 A U q x b M Y B 3 2 l H N S H 5 1 n 5 E w n B L 3 P J L D 4 Z x D X Z 8 Z Z b b t k 9 5 z n P m d r V / u Z w i O 2 C 6 F b J c x 7 o T 6 L 6 5 j e / e c O C G 3 p p r X S Z A w K d R 7 d A H + x c s d S v Z O m o s x o g O p k k l p 5 4 A / 3 2 v q 2 d q p 2 z a x n u B r m v B 7 8 x z W z p A 9 L G G g 8 n c d / 9 e H j l R L i z d / m y U 7 E F i J 0 1 0 Z b 7 P N v I D E a 4 X l p 6 K C o 7 6 Y s C n O / T Q d C 5 g A 0 Y 2 u x V + 2 U 8 i 2 C z l F k 1 p Y p 2 d p I Y w Z j k 0 t Z Y r v n N o Y J U 4 G e r t G a p j m r w r T C r k l t G T N Y V 7 N l J t C a a K 2 + A r X o Z h z Q c j p Q y a E p j 0 J c F f 0 o i Y y i L t d k K c t K 1 E 3 c J x n D f X G n f M U q a k h v / 2 H n T H 9 t s k d s 9 7 K y U A z z C g 9 g 1 f s P f l H h 0 0 1 7 Q 8 b v A M W a q I P L p 1 z k z c L j p v r N t c 9 l 8 t N v H u Q i 1 t F P k f u 0 I O U e 6 7 g T C g H 4 p 4 b q g 6 + N 4 h a b + w d k a k C m Z m F F k M 7 J 5 T m M m J R 8 D j c B J Z G C g m i B C d k Z k 4 J 7 p A + N V g v s t I A U z o i f r c g z n x W 5 r y U g 7 Y / d 2 S r h e Z v P j 3 E P p Q C K s s 2 / 3 z R J i i 6 X k 0 s G u o + r j E O T 5 l J I L b 9 b A R n W 2 p m f / U x C 8 Y A P 8 5 R s + o W f 8 T H Y J V x u 2 y y w 3 s t v Z 2 + Z z 0 c 5 w y W g y v U F 0 Z O B q V E R 2 n f G Q J V m d g / 2 u 2 U k W J p Q x X a e 0 N h G 0 I o r M w T W Z O F m C U d K e f M 6 T n 1 w y D g P M E Z i D B A C y M a p 7 9 O c e M k d f u j l H 7 t g G 4 m C z n L H Y K n p X Q u l H W z N M 5 F 4 D + 3 Z S 9 o x v T H K u 9 R n i 0 I O M v i N K d G G / z E T a s A O Z H f T u J A r m / M S 3 S / d J r l t n S T p L e g 7 9 V f v z h 4 R W x 9 G + l o h k 7 E k b H 9 i M f f l f G / 5 J P + y j j a R I l z q m 9 S r e S 2 y u X f f n G 7 J g L y E q D J C p s 2 c H D r d 4 N J g + T I s M 5 R B Y h P L J Q X V T g / D a 5 x x D V Y H B h k L P x B U 9 Q J C B r P m M c W Q i 3 z N T C J q s s w J y K 4 v 0 i X g B Y 5 O T D u Q T D I I d E d m t y q z N k h 0 D u m u 7 B c Z n Y 0 5 F n I z r P L 2 M h z x b A l R g Z G Z E A n 2 B w E m Q s p f D b 2 O 4 R 7 D 6 P k J s P Q f + D 2 f o 7 Q i q / Z X o S 8 F F T / 5 x P / 3 Z I o m Y r C M Z E l C u u Z 8 O I 7 u z I 7 C x d / n M b N o n 8 b s P D 3 1 P W S q J e Z G B f a b J p A a U m w V A G j O 2 6 E M W W V c 2 I 0 g 3 L u X i C I h x X V d e c b J 7 3 e e z w p j a u s f 1 E J N h j U k W Y 2 Y s A R 3 H C M 4 6 b l D 7 i + N 8 J 4 e 1 m i z E M A w 3 K m V d R 9 4 u a 4 V x B Z X g J D O 5 / B 7 J 0 x G Z 3 L M 1 o E C A k 0 k g G N d n E k Q N / i 3 Q H t H Y 1 0 E H s o 8 S G n n Z c 0 4 3 P I E R m c H 5 B P 8 c Y p M t M 5 X E L a j A 2 O T C o z k k o I z h r Q 0 2 x 6 1 u + 8 x O I M F n d 5 H c x s s b Q P w c O e s E w U Z X H v W o R 1 3 V w I 2 Q h p z N 6 D F u F 6 I a h x A R B B h Q 5 k h A 9 O t B z i E F w t c F M + I Q 0 D j V W A k m W C J v i F F l d q 9 M q a Q j Y x J H B 8 O O y s 8 O 8 k c e f 5 t j o 0 M C W p K L T i E e M o w C o b Y 5 B O w o W / K h z x z G 8 8 k e Z B / p T 3 7 P f N j J L B Z d I o + M P J c 4 9 D k n u 7 J 8 q c o I R j y p s B s r C R p D k I L E S F 7 c x b s e u L i E + J A E G h v Q E f e A b f j e b / f E t y Y P w e S d S U k 5 M Z I S k 8 5 m M + N e O X H o d Q E V 6 C z K R c i l L N A N 0 V / Y H I H D z Q Q O / d f M y G D d M B 0 1 A D t q I q h g E H r 0 B 4 4 V 7 D E X b B U 1 u B O A H M E p j F y v g y C v / Y b c H T K q + 8 m h v z k g F E J 0 g t P d b + f 1 4 7 f D W N W H f F Y P f l C h I D 4 C j Y I G 2 f i l B o 0 x l I 0 C V h / 6 6 o k C K e f s v Q / M G i C A B F J g X M G i s s G L m h D p 7 B z f d 5 5 7 L k V + f t E u X K c f D r M F r k g k d T M r a 0 v j J D i n / Y I T Q a Y / 3 + i O N Y h O U m u P w E g 6 J Y A O K x B h l H 0 D i o f c a 4 F j 4 V f X X Q G Z k 1 1 G I J O g 7 c T m f P L N j c u 4 + y y U + x j k 8 r s H v E C r v x G i / g b P x c x 0 + u j X I E R K R t Z u L u j 4 M P Y l C x L M + R L 4 C y m X 2 i B a D S b w m w z G E o T 6 I Z / x + I C M r s G S v / Y B n e p m g 3 f w y I E n o + e H A h F X e 6 I k a 2 Y k P i e v x C A 4 3 J M E w t Z 8 w z b G 0 Z c g x m G g t 3 G n g K J w J 4 X O 3 U C A T s j A f T 2 L E U g A x L i C z r k a X P n t / i V o B 4 g 4 c r K g X H I + h 5 L B d F z b M Z L x R + Q I k H E t 0 I P Y p 9 t Q Q D g n A D i s z 3 w y o N / V N k k c 0 T 2 Q B O I P O o W g S 9 A m f c u y 7 v e 7 + + w i w M Z s Y S y y s z 9 b V F 3 P C 8 H v W E q O F a M E J T D w R K m L C 2 Q W U O y f Q P P p u m d O d B A b Z j I P 0 A V e + p W 0 z j Y l Q g R E c r M M A y J w j n R m r 0 o g y J u + U d B n N y I h t k z / F E P G 1 L 0 d j D E y U k A H 4 / e g o 1 8 c T H 7 y k L H q o j x b C t Y R 3 K 8 M Q 2 R 9 5 x y b q v 3 7 m y H I N p K f M z n Z + i / 3 C y T O 7 Y G 2 F U o T y Y 0 9 U z Z d N G J P c v O F G U W m n + P T o e A 7 f Q p c n 6 O g V W 1 V / w b 4 I Y k p 7 V J C a + f w P C + z q y A y A + l b T K S k 5 E N j u u 7 7 D S 9 F y Z o h A 2 T h t w W 3 3 n r r d X + G P A f K b T E q 5 y d j 2 9 K 0 s K 2 E k i U q B G D F y I C A x D U Z + N 4 z X P 8 H W m p 5 U Y G k g P T 0 Q n z k 4 Q T 9 0 9 O 1 z 3 z m M 9 M n c L z + 7 D g K X H p U 2 d 3 D w Z y m n z q T m 2 U O h Y B W G h 0 a l O c B I v K l b C 9 R b A F 7 O d g m B 3 t L i C l 7 X W d L 1 + i l m v F d s g 3 Y L M R f g o D h s 1 Q w + t A X O C f x d v C f f l 0 n z 3 X b 5 k C g C g L X M q U C E Z M N K C O i 1 4 Q W o G Y n 7 d b a y m x Q A 8 m s 4 T d F + + y V 2 S E w B c u I 9 c E v k F s 7 B m D A e q 3 D G A g d G z B g Z g q B w Z D 6 M 6 O Q S V A p 7 f R P P / Z L s E Z f 9 + s P s b y Y y d l b s V Y m b 0 E v g c + D + M U n w r E X / Z G 4 8 w Z B a 4 L Q J k n N d 7 Z j R 2 0 k d e 3 C k x x s y X 4 + 2 R 5 f J R / X n H f 4 r l 9 9 8 B e / a O f 8 a P Y K M v u Q H w Q q T v O T T 7 M Q + b I E S Z l o H J 9 T M J 8 Y 4 O z f l E A M B H R B x x Q E 5 5 C H s B V R G s x O P a t X E I 5 A Z o c o v Y T q d L I g H c N x m H H 1 w Q D V a T W Y g J O M 1 w M m 2 c v 9 V Q 7 k r 7 8 5 g 3 4 O w e o f 2 p Q M 2 E U f 7 E I O 4 5 L D d 3 L 6 z t m w p C d d j r H z N Q d + j H 8 q E I T s x 0 b I T n 9 H 1 1 3 Q h W v A / n z p n O + x I 9 v 5 X c H m O M Q P q T C g V x Y V + o 0 c P t l C k n W + y t G R 3 V H 3 J U m a G X 1 3 n p x 0 8 c l / P r W d N i V O y o 1 p U 6 L + K Y W b E c Z N e Z j F U H 3 X S o a n u H L M l u L I e Q G F C J Q S b g 2 M W v u j l N 8 M 6 O A I 5 5 Y y 7 W i a p 5 t 7 v F X O q P q g E 1 0 y B q I L x t T M 4 L z f x m U n f b O P + x I 8 W y E 5 I T V Z j I n c + i V r l / c Q 5 G 2 D O X 9 c R D A B O 7 C p z 5 E e / A + 5 x n 6 4 w 5 8 9 g C q U x N q y u 0 D C R e N s t Z V 7 4 y O + d m + C I 4 d A x X m H 6 y o f P j Y J C B p t c N e s x G f Z i d U 3 R O d L T 3 3 q U 6 / J Z A J H J u d Y D d X 3 i c T 6 9 / / O 1 + d L N i G 2 r J t A X y M j U K J n m g Q r 5 D 5 G I B + D g r + N I X c N 8 g B p G Q B p E 8 S 1 T w H D S A I 9 k D A Y x k w I v h s 7 R i O D g 1 G z K D 0 P E D 8 J 6 / 8 H s C M y x n 8 3 C 7 g g G R 4 C L 2 f j D Y 6 J k 0 B S z p / G e 5 Z l I 4 5 u l x H O D S m L k A p p k I 0 B a j b z O 8 G k c x 3 1 Y M q C U z 2 N / B V 9 E y G o w Z Q s Z s 8 / 9 5 O H s D J H d Y Z z F J X l + l i y i 4 A Q T H Q i e 2 Q D S a N m c E a X l Q S K + 3 o w + U 0 O 0 E b 7 l B 1 z Y F u Z b w 5 L 1 4 6 N 6 N E x d / 4 i w H 5 8 c Q z s I z c u H w o + x H m + w j 2 V m L f V f f f H h Z J 6 E r p l y t l I / q g O S U x l F v F m J c S p R B V E 6 k t E 0 k n + 8 Q 2 Z V m c g 8 4 N F n B m u 7 o w k 8 1 c o r y q 0 Z 3 Q v J x q b I n 4 L k I 6 s P 8 h s r A r B F 0 g Y m Z E C M 1 U 9 V z M Y f Z J Q 2 E Q w d W j v 2 h I k K T b j l B G q j B U S R O x 5 X o R 4 S Q Y d P R F t w X l k y 4 J / H 9 R E G M z p c 2 y o Y N g I V / C C P 6 3 l 8 A 2 f X f N n T + Q R Z F d O S r i r L g o A s w J C e 0 6 h I 6 R L 9 H l Y i 5 j I k X L H d e U P 0 p s J z D T K t 0 p + 9 9 g Z 0 d 8 o q / R S T 4 B p Z / Y g o E / K U E Q g 1 / Y I y 0 E 1 m M x a H F B L O b M s O f p 6 y 3 3 k F z y 1 j + g M 9 X u H M W x c z L W h h z Z d x 4 B e o z U g P d f + 9 d R D w Q 4 1 Q d S g V h 1 s I W p k R q a 5 p D A H n B k l R 8 A T 4 / c + U 0 n w k y q n V i l b U D k 5 4 m C H d V M q s 1 Q r + n j B C 1 4 w T T T 8 Q w 5 y i R X t B Z s A m w L K S Y G k E 4 5 E S s F F e Y c / n / B U G I E F T j W 8 6 9 q n f M l 6 R R Z D d n 0 j H I E o U 5 0 p w z O O i B d I H C V w B G w I T i 6 l m D 4 E s 0 / n B I 1 7 B Y R 7 G C x l W G S o 4 I y R 8 / W X W S q y 0 S 3 H G u i Y 4 N 3 i r A q y j s i x L 2 H 2 Q b V / x x Z 9 K / Y N J s g Y o 7 H 4 k A 1 7 k g z c c 4 h t J L R w b Q v q M g f 3 P Z t 1 L x 4 6 + E 0 M K A X x z 2 + z l A R 5 6 c 1 v f v M 1 w h M 2 p F P O U E x j n S e w A g G U i J e l H N p r E 6 M 4 x 3 n O 6 T M B F S f 4 N J 5 z D k K R w 6 f I d 2 / a g D a + 6 7 f L E 2 g j A 0 e 2 i j p r Z V w w D t 1 l R 7 p G v n 0 g W 4 3 K W R g R J 2 N z y i H j 3 W y w 1 1 w g j v S D 6 N i v x 4 9 z e r u O X 4 J g K f i X M J L J q 1 d Z h n T g V D 8 f + V P W f / S j H 5 0 + X / z i F + 8 + 8 I E P T O 0 t S w J 9 T L x 6 + c t f f s 3 O X T Y X 7 D q J x h r N O q 9 1 b I 1 g n Z g h l q A 9 w Q S q m S z 3 6 5 N h E z i C S a A g m q C Q q a y T 0 s 5 5 g j N Y y g B I g O u D I 0 Z G y / h B 9 K H n v o 6 L s X P f 0 5 / + 9 I P / c f 7 / D u A X N h 8 l s T W w 1 V z Q w d r 1 Y 8 E z x P p K 3 F b g i Y r I W y b K e 4 + X 8 L f / G T 1 M a 3 I B Z P s v Q Y H A / Z + h m g s m 2 B J M E D L 7 r T + H I D C j C A 5 O A 0 G R M i z B B I I J O E D 7 u k Y K s f U x y n z G q M H k 9 x q M v 4 R K g v x T w / t g z W 6 3 J 7 B v 7 L + E J J q K 8 w a L P k f 9 7 g v / E + U z n v G M 0 1 / b g W d i h P 6 W L 2 Y q C X w E y f n y U 5 / 6 1 I l s I p D h r J 0 Q 0 0 x Q w T A 1 s I I 1 Z S s x R T D o y 3 0 E E z x V Q N c s 8 m T D 0 X j p o 8 I 9 Z K b Q K K B 6 Z q 2 / 5 2 a n O Q L R p w f D q M R c Q / T / 7 w D 2 X U s w o F 3 H l s R k Q T 8 H 1 0 f 9 7 g t 9 S O a V P 1 s C V U W F C + 7 j d / 2 Y n V 7 2 s p f t X v e 6 1 + 1 e / e p X T 2 3 4 U r s r J + X R t M u n J B K N S G x g 5 E x Z h Y A M g 6 y p F U N K n 5 l d R s h s g L j a E k y / D g K 4 X s m r X b b D U 9 u 6 H u X V w u 4 l Y 4 L e Z o Y 2 p u T c W 8 F h m S m B j n R 1 v y N 6 V t R A s / 5 L o D I o P W y Q p H z Q x y i Q l 2 D M u b G P C X Y 7 9 A j o f K i s N R j w p v 4 O + M Y m l u Q 6 u n 4 s 4 A a u 1 i U B P o b L I 9 A 7 Y B O / y W k C E l g e 2 T i H x 9 b S l y n g S w g n 2 / o n m g x q o U 6 A B B B i p R x L E C B e z / K V v P r h i D x v I p R + R H Q c R w a H f m q N i / R R N p n F D l 6 + u 4 c 8 m c n I m k V k h c V o U G e 9 9 O 0 + f d b A r h j V 3 W R j B 7 A G P Q R k X 4 L + K 7 F H m H v G F Z y H o D V R V m I d C v 4 d + Q d s R 9 e k t K U s 3 x f 8 K O l W 1 L 2 C o M 6 Y n d u Q y o J t y a x f H B d c l 6 2 X O A 3 h 7 V T Z C t Q h s i G v D n X g U B q a 9 j g a A T M d j o i R G S 5 Z z W / j + N R + d F T i G g / 5 U 1 5 F M V v 3 e e X D P Z R C b r C l W d d K A p d 8 c 0 Y x n n s 5 m U 7 O V e I s O Z U h 0 2 9 2 M G s p e G i Q Q Q 0 i 3 8 m W o 6 N m 2 2 P C u H V G W s r i H T V p d V T / L G E 0 n k 2 q 8 2 K p v A z q 6 2 C j g J v j h X i 4 X B 8 s O u H d p Z o p f O c 0 C o 4 c m s C q Y F D k d A + C c s 5 c 9 q + o j j B T x q j G l y 2 j S M 5 r b 2 s / 9 3 V y C Z i q S 0 X a e g Z m R h V U + k 9 W 1 q d A 8 d n 1 F k i Z J c E b I 5 k t A 4 n J W n A N I 5 v u M 6 s c s n 7 b g p 6 E 9 p m h k u C O j f 4 Q 3 B s 9 + w I v 6 8 y 7 B r 7 A j 1 R d + Q 0 C v P v q z J u m K 6 U f o n l I l U h O 1 k a 2 S q K O G r W c j F z I n H u 2 O L 6 / h p Q Z S 0 C S y e 8 Y V a n D c b K o Y E h W F w A J s B H I 5 F W m E M S s j D w y Z w 2 m i p H e N X h G Q Q H 1 X + J d c u L c / R 3 7 B F r F o f d V r J W W N x N 8 j W / K x F 7 C r U E w b L V 3 B 5 6 w J V + q 7 P C o V l U w / W c B F l g y v c Y O A o e 4 c x m + w / 1 p i 4 D 6 4 Q R 9 V b I v O T e l X A X 5 M p u Y 5 T L T K f 0 Y U 3 + C I b P J G t x v j S j A U 6 p l W h 9 N 7 8 F S 3 1 v K u z k 7 c l K f D T r u 8 Z r / e X L 8 r 9 N f x w P 9 k Y K f J F M k Z U + f r j m C K r 8 k m w R q l s h v J W / 9 X 0 4 u C n x o f V / f U t k K l c M + 7 y I K v h w 4 I x G r 4 u j q O 9 0 r L i M X I r n g y S + D + j f m M q 2 5 S U d r g q s 7 K Z m I 1 R / S E y S R n T 5 T I o a k C b h 8 j u C a W b P O d G a 0 k J E O x g 4 J K h k y w z h H D 8 Y w N h J 4 r a T O c E u l 6 Z x 8 H o o v 3 Q d Z j C O B c d f a X w c 6 / n n 7 3 / 9 U S D r 8 6 V 6 B w x b G 9 5 s t v W p m 9 0 t S y p r J J 1 v W 7 B t S K Z H d J 5 B w w 9 v X f i v D z d o 4 Z D y 2 6 s e x Y C z y R o / 8 d z J b o G r g i 2 5 / u o 1 Q k 5 2 / r v D i M u D 2 6 L 8 l v X J C / O l P 4 B m K 8 c 0 G g s E C H 2 L k t e y f g K O k w P F J 8 Z r 1 C Y 3 M r i O 3 s c x s x m C Y a p R u I L K Z a v O e H h l r 2 Q U C 1 X j 6 0 5 b D y e G 3 8 R j R 9 x w p / 4 w d O X 2 f A 3 3 m r u c f Y J w D W R H a z L 8 2 I w X G c v z 2 C / 9 7 9 7 s v / p / T s 9 v B R o j P 7 t 6 P R H x 6 b x 2 / w n 3 V / j 5 H s y 6 / O c 9 W Z o K + 7 j k m + M x Y d K M j W + F T 5 d w I g s q f X d Q N k i W / h 4 s C M Y G n v e U C D u f A t 8 t e q z B N 5 9 U j G b T + Q S H U 3 a s K A z F c Z h 5 A H M F X Z 5 I A o R J 4 s h 9 j I K G s y c n I D Y h A Y G V I 4 C l 1 N U D P M G T J n 5 t w f G R m A O c Q g t I V d C X D 1 t l i y e h L T j Q + y G o V c U 4 F m Q R / 1 R 2 W x u 6 Q R P S d v 8 L 2 X 8 D w 8 3 l A h z W i A h 8 b i w y + X x T Y I w f g T z i w B v f g Y f y y B n 2 7 x x s x n j 0 5 L J M 6 2 O f K S c l z l c F F H 2 L L K E h W s 7 8 O k + k 7 + Q S U 9 q 4 j s k D R r s M b G H W R X p H S I m P q E x I A F o D K O 7 O o D K R d s k Y H O S h P u R B W W + c z Q w W + C 3 5 1 N e O 6 b 6 5 f 6 A F Z Q f f I 3 / t g n x G M Z 9 x c d 1 8 S j Y S k z 6 X Z h O z R x 0 y E J H R 2 3 i d y 6 Y s t k H z u B d 4 t k O T 4 Z U k e Y C O J z 7 h m M X 4 / z 7 g X B T O U x H W o b P g k a b M L P / G j z y s n j r u K a C 6 a I X w y X H 3 j I N l e u 2 S C g L N 0 F I M n G C p k 3 a V y K K j 9 + p 5 p m W O Q V R 8 U 0 Z 8 t a W S q J K / E R C i y 9 S w U A q Z N S h j t 6 v g j 1 G D s I J + / 4 K x 6 s p e g W U J k H i H k V c p K K M Z g a w F D b / L Q g d z 8 l b F c s 5 4 1 I 8 Y + 9 E t 1 c A j 4 l T 5 V X u M m I e C O N m S V F P h J y R d e S B D a 6 0 N w 0 0 F y 9 H 3 L r H J e S M Z V f 2 s h L 8 u y 6 6 i a W k L s 0 L k F V 0 7 I O f 2 r R x S z d c 4 w F E R m 5 7 x l U G + s p H M f Y 3 G 8 o K u l X 0 U l / R L S t 9 m S I 2 r p m W x N G b M o 4 i K R W Z U T k 6 G V G d q R z T 2 g X 8 R D Q O e B v F W u k X E 6 3 L 8 U I A j v 1 S g y G F N A B / p 3 L k G y D 8 i Z 2 c / 9 f p u 1 J Q P y j G R K + 8 D Y W / 3 Q g Q f 6 Y 8 P Y D 0 / Y I 3 2 6 7 p p g E i y S n o 0 q p T r C 2 g k V Y G Y F n G F / G 2 I 3 I 5 i g J x M 2 k 3 D s 2 N U 3 a Q L 2 6 k c Q e w t G + u J k u H n p h L z T P 9 L i h y C q f 4 b A M K Z s H T A Y 4 w S M V w k j A 5 z 3 r 0 w J b c d G 5 u g k s a Y w P c t 8 H F J B T n A / o g k w w c Z h g f 4 Q w A E I X g m W P p b A K V 2 u i i c / + c l T U t J O 3 0 l I w M a I d U h A j W A G y u x 6 k a j 2 l r z i c 0 m j r w n 3 A V 8 t 2 f J m I A E x m q F q A E H s Q G b J 3 n 2 R 3 0 y L m 3 x 8 W S C Y / j T y V 7 k V b k J K a w y D J + M T Q A A i r g M E k w x 2 K B J M F n 4 j Q 8 t 4 k A w 5 g v s s F s l s v U Y n C 3 N Z k Z 4 + j Z O y a S s S B E v 3 2 C q 2 s c O w C V T B x N g g I R 0 r m O B m B B P w c 1 B n 8 f P q w l f Z t A i v L g L h 5 w h m T H r g R U f n I N 7 x v 6 Q i K Q u w B B 2 f O w + X Z X 6 B 4 4 S s X i M T I W U k n f t f 1 A V e / m u P l H c 1 y z v f I 1 s g r s E f f 5 E j f 1 c 0 C s x k k V G w m R F q i U M P 2 U Q / A s y s 5 b t 7 Z R H G 6 I v R X h J U V H l G D p I I 8 g y v I y W N M d l v 5 L z b M 3 A j 4 N / g G H p k h k P Q i w q q u W U I + B / i + S z J e g 0 4 h o c q D / K G 6 9 P M d M I R A X r p + c 9 / / j W 7 f D U w K k Y E 0 r H A q i V V x d O e 9 r T r s h m n 9 K 1 4 A U Q R f a 3 9 e 9 u u E R r p Z Q k O k D E y W 5 1 l h x a I n I 7 I 7 n N N P 3 2 G c 8 1 5 h t U 3 g 2 m j z 9 5 f U J 0 0 + n c J Z X X 3 G j 9 B Z o z M U r U U v L 2 C X u x Q H 1 6 a h f N n 3 / z L D 6 M k c g j Y 6 5 g z e L B m a x t J f N N 9 C M 6 D Q M H f / K Z z 1 9 s a E Z + n / w X + 9 N w Z l q Z J Q C i d e 3 O h B o r 7 l D g 1 0 A i c T L C E C D u C o H D U 8 g M y q 3 D u 3 N S t r E B k M 5 Y n 3 b 7 L L n 4 r m 5 S G C c i g z 1 Y p 9 R D M j K 2 9 T 7 q N / h R 6 y X 7 6 Z g t y y f h 2 M b N G u b 2 A X g J H k m V T a 2 u k 5 G 9 / + R q o P l Q D x w L / 9 o R X Y f y 8 C Y 4 P 1 W 5 8 y i 9 9 X U f + O s u O 4 D n s q M L o n M z v J H e o 9 0 x J u w d U V 2 p E j m R o s x Q F E M 6 M g 9 i H / t s K S w H F K L J h M p j x B A Z l 3 M e 4 m V U 6 6 G M H U J B 3 3 Z D a 4 t 4 7 h P r W 5 w j G Y 0 A G E w S I x q j I 5 J z v d d Z i h z p D V 3 A u X Q J v g N T N n r 8 0 k E u y q P 9 b X / D c 5 z 5 3 k p / + 9 M U N u 6 0 9 I b B V S M w / a 8 l 0 H 4 Q n 1 f d m B n 4 g l 9 / g N 9 v y V 3 i j + v C X A d X + o J 3 k k N l 3 D o I W F 0 b r V 9 f 0 e 0 N A M V I l R w 0 o S h A u O z 0 U k s 0 y X V I i w u + D G G k O g r W v e T q S L T O b V F i 7 c D y D d z C y N Z b E M L d L K a D j K E Y L W b x u Z F c v O r O P Q 9 A a a y Q L V P t 6 R G C W i p 3 J 8 5 e Y s S Q b M 7 h q Y s 6 H + + z s 6 Q 8 f 6 K I c k q y W 7 s U B O 8 r s U P n A 1 t b B 7 O 4 g m 3 6 T H A / h W 4 W x b J 3 j G B k / + 9 n P X p c A B C S Z 1 p J e 5 L l y k q G v c n x I I t I I j E A G C 5 H A Q I i S A R H N v X k l C H F j t L U g q V h r a 4 b J G C N 4 y J v F / 2 h m 8 N x K H 4 x W s 0 v W S 3 R n E A 7 1 P Q 8 B o 6 c 2 n K l v 7 c j r n B d r B X G c 6 r z 7 X P N 9 b p b K D K Y v 9 h N g a c v e I e L N g k 0 h p a + k U 8 n U Q V 5 2 2 A L 9 x C 5 s h K z s M n f Q F 2 k l a 2 t 6 S w m H U j O b A E l E 6 X t J 1 n 2 A O 5 6 r + T + 8 f O J 4 Z M d x v u G T U U J 2 T W W U + L l M 0 B r l i O B c H q 6 C C P W d s p Q P D F 6 n S U Z D E P d S V j m 1 D 7 K N C n P Z v U K A k L e + n T A H W / 9 m O d v o p n g 6 R x d B I L i 0 c V 6 5 o 1 8 Z u y J B 5 h q w k z 5 9 x t i Z a b R D g B z 6 z 3 m H v t g z j h i 1 v R m w + V D X R U t g L 8 Q 6 D w T l E t i z v z 2 u J K 8 b C / h V r x 8 D + u N H V Q o O C C T g I / z i F 4 k b 5 y v 4 3 b X g y g m J r 3 I u y I 4 U F n F 1 P e F 6 f 2 u Y Y S l W M 7 7 B Z T C f E L J 0 2 L h I m w Q t k t X 2 + l H G O e f o m Z G c y W z u D Z L p R 9 A P h 2 l T Z z x 6 1 5 n Y W I x K N 0 l B 4 F o n M V 6 + g 9 m Y n Q Q A E i j / k s 0 y w 3 C U 5 K A / 4 + u j 6 p K d z r 8 E 7 N p Z U 5 C V j N 3 G H W x O H 7 o c i u q r O Z g x r O X m q p J w 5 5 i g u 0 0 P Y 5 N R 9 Y E r v q u 8 + F x Q 4 w l e V p 9 V 2 5 3 Y 6 M p V T p 2 2 / E 6 M 5 a j l B u H 9 z r U c Y D t x y + z Q U Q 3 S A 6 I C + b K o N H v V z O 0 e c l T n b p n V w J g 1 e P t m B q N l 3 a S t D C R 4 y E I m 9 w r m r A 0 E k J J J h i N j 2 o E Z S 1 u / t e u 6 c k 7 N c D c L x p U w Y t P o u g Q B R Y f M 7 B c J N h z 9 6 U e 4 d 2 z g J B / h k 0 M w q V C U o e R g G / 7 l e 7 / J k V K 0 y j n N 3 5 x c C R a Y m Z a y k S 1 j g 4 6 I b A d w B E 7 Z C n I 5 o m B H n V W 2 w g z S M 1 x m a J + O f t 2 s B N W Z j G 9 G A n K Q s 2 Z 4 x I O U c D L c y J a 2 g S U z Z e j N g E C y Z i J r 1 X O 0 Q 9 p x M w K J j R 1 z z 4 5 6 Q j o W 9 C t A c D m + 8 w z O p h u I D z Z L 0 t G e j J K S m c 2 6 W + V 1 6 Y T 4 1 + b e C w v R 1 q B z / 2 B m H h C b r m V 4 Z M m f b H B Y J y p U k t b A z N i U c + + a L D L a l m A 1 q 9 j J 6 s i 0 T f 4 q B 5 k R 0 J s i Z F V D I 6 U g y d Y y / a t 8 Z i W / q / O z t o K l G U n G 4 7 R 6 7 1 a Q i 2 P Z y 3 h s 1 8 t J j z V G f W u 7 l D y B / v x a K 4 V j o n I B D r H B e Z B n p h J o y k 2 c E m h 5 3 i p o s g E 2 w h R Q p 9 9 v w N a A g p H y / s 3 v T 3 3 q U 9 P 6 Y v T n w h A j I k E y A 3 B a M q I H i 4 J 1 B M R B 0 N E s 2 Y G s y t T + M N a s 5 R r y M a D Z I k Z D 7 q w 1 t M t T c + i B g c w W t W T S V y U o P S P j s U s 8 t r N D y V 5 e L D 4 U d F + b h c y 0 P U i P g R 5 M K h y b R D c T q i 0 8 t X 6 q L y f g p c 0 b W + p r O P s / d m W e S g A B U k u Y J c x l E j O f G t S 2 K c K O n B W i d Y O a K Q C J r V / m H F 3 b B e T p / Q H D W P P 1 v p R s r p H R d 3 0 6 0 s 7 s R 4 e a u Q Q a e 1 X d / X b e v c 4 j a L 0 e G f U 7 Z 7 N 9 w G e e h b G P I F / K n F t A J m v V U f k f C N 6 l 6 4 d g 5 C t J a b S G u k j Q X 0 X i q M n F e Y l S Y o V U W i O 5 L 5 1 k 4 2 u M V C G D 1 s b V + T k / R w j E d E 2 0 K / k E p V I k J A N 9 + O 5 I a Q I + X X O P a 5 Q C n 6 M / O Q 7 W Z i d 9 6 d f R X 4 0 K e h + M l g R j N 9 P D X 7 O m m Y q h k S o 6 B A I u a z 1 6 a Z + a G 5 y D P n v t A + s t s 5 G + Z X B y C N Q k l o u G k l d y 6 T C r b 3 n j I / z Z A n r 2 v 4 B Y w 8 i u 1 U c Q G c K v J L i c D w 9 H i U N Q O W 8 r f / S e 4 L D k S 0 B 1 Q Z Z A O P v 0 B v M 9 p R V C J d J H C M n A e I i c c U N y z k K e k T w 9 E I w V Q w U p X c 1 A C D m 3 H Z u + E k x + R y b 2 I I e A T H k I Z i 8 6 Z 3 b z c N A 9 S O 6 Q H E a O W Y I + R + s U f 2 9 l J u r y 0 3 f J x v u i B 6 i Z M D r Y Q p 7 b M N i C k H Y O r t c 2 1 u N 5 U 2 I J S c o j u L Y l g W k X W 0 q O K e 1 H 4 A v 8 1 q 8 q I e v y G w J K A I y c G V T n I Z E F u 0 / l h k W 6 R b + y Q b Y y E 4 y C I F C P x x D a h a R 9 P Y W o A k G f Z O N w Y 2 4 B I t B J f w L E G J 1 8 C a S 0 z W + k o q 8 1 n N e r n F 9 b / 6 i 1 Z S 9 B L D C Q o 9 9 D d g t g z t h S l 4 N s b a Z X 3 p F J U M 0 l h i W w g 6 P O n E v I D i a b k Z s N R h t Y S 2 A D v m a T G i x b s c X u S 8 D J u f V Y l 0 f C p J 8 3 a 1 Q j S 3 A v X + A 7 3 2 g / v c v H w L f c c s t E V i S Q k T T 8 + M c / f l a q G U j Z w 6 j O M b T 1 y N o L h S L Z / X 0 j I K S F u v l B l p S g z t d 2 n E L G r H O 2 o P Z d N x Q Y I w / v k K v O S h 3 I 3 A P K z E q G k R x 0 s O t p Q 8 Y 9 + l Y q h J z 5 c x X j 2 b B h c 9 / 1 X U s c b b z Z o T + 7 j D 6 1 C / j I v Q j T / 4 + q 2 q 6 C D O 4 Z J U 7 X a q D x A 9 k D O p s p w o l 9 E F J 3 A g f s J N n V f r U l k w R 6 n o C q b 6 l 3 V H l U W D j 9 z G c + c / e J T 3 x i l W N 9 g 0 a S v P S S l 7 z k m k 4 5 r B L E u b / / + 7 + f M i j D M s a c k 7 Z A k C K w W a A u n i v h K 6 p z Q 3 L B j F S u z d 3 X k X b u Q c C U L v o k E 6 P I S H F Y x q p Q K y s 7 4 m x t 2 M f v J T k k I A H M b s a m T 3 R C z h F J B J g + b e i Q l V + A 3 i P I j m a t E W l G p K / 6 9 f F d W 9 K H z G w m C Z 2 H C 5 X E c + B r B / + Y i Y 9 Z 0 l a Q J Y l W Q J h l U q m s w U 5 k / 9 e O r 5 w I e j W l g 0 4 o k K B C I g Z G u H 0 z U g c H C C R Z I L s 3 s l / 6 Z b z q p H y n s G t g c y B P r Z d A Z m 3 0 k X 6 Q w f 2 y s h K O 0 e h J H l k m 2 V o 2 7 N C m r h v 0 S S a y x V Y C h i 6 I j 5 j 6 S c b V x q y Q b J s x f O b + g I 0 E i F 0 l v v B 9 L p g g C U K J s r Y p Y H x 6 G t d n t T e s r V P I 6 h 5 6 9 3 v 3 w Z a A 0 j 9 5 B B L b d T s d E 0 k s b O m 7 d e L a D q M E h m d 9 l r 9 y U v t N / 3 I s M H g U m Q O y r B l + C Y L T e g j h 0 4 9 x Z T 6 O 7 n 0 n o / p E U A r 7 j m R I T S n 3 x U k 1 w 8 b p 2 i M 2 5 d W 6 N e M l q E P M k D 1 w j U P r e i W B 4 + B o g e q 7 e x P 8 g T E F x o h E V d Y R B B P M E T D + g r U t c / K F m O T 0 u 9 p 6 b b s 8 i N 7 n m T G 2 B F R g H D K f l 3 d z w E V j 8 K n + J U a 7 m M p 8 f I u e X W Y 8 7 M E E l 0 5 q 2 6 n k 4 5 i X v v S l u z e 8 4 Q 2 n l 2 6 E d g b e F + 6 r A n F s S G x c D q o I S e p 9 F K V c r u 2 D 3 n + F / l / z m t d M s i B 4 S J p 1 n P P W M a N / i a n C D N h B X g 5 D 9 v Q 3 Q i + 9 O k b y O 0 e e K p P A T u B 3 O 0 U + 7 e m M L G l j d h v 9 Q e E I x p U 0 t g T f H C o X 1 s B + + E L + p U c n h w K v 9 J 1 K g E 1 i I 1 w w W 6 1 t T o D 2 + j n b 5 Z M B / J f x b 3 v b 2 6 Y G I 2 T A f d C N V w m Q I I E l I 7 u 2 7 7 j B U r + R 5 f W v f / 1 1 / 9 o S m S p h 7 G T 2 P z z r G A V U f S 6 1 B n 2 P Z i z y d x 1 s 3 y t J O q n N v n l G N B d Q F T K s m a n O v m s g i x l 3 b X Z d w p J P 5 q D E W t r G P g / M R n k s I 3 j r R k x m 9 a 3 8 O 0 t 9 n I P g S 9 j S a Q g Q o 3 U S 9 u t b s E / b j q U g C P w 9 k J I z c t V 6 X T Y e Z S g E r S T t 4 5 g B 9 s n i x q 3 9 Z V b S L w I 7 + M d 5 a 6 V R 3 0 s l k V n Q I R B y 0 H m f Y A p 6 W X s z Q P b Y 5 N j g 3 3 B b E q y Q X K N v + L G E M w l N e V k / f O x j H 5 s e U L 7 n P e + Z t g / f + 9 7 3 7 t 7 9 7 n f v 3 v W u d 0 2 Z 8 X 3 v e 9 / U r q M O h g h L A u T 6 E t I m s 9 h F A T l l I o b j O M Y 1 t s N 2 N 9 v 4 P g J S Q t V F 5 v d b U O 1 L A u 2 V G t H d g f y y J j v U c T q U b h W y e k f 0 i n w Z Y + s B Z r W b C e P i Z m x 9 k b C j W 2 G t n 3 F j O 6 X 1 H C Z v Z 4 r T G O z F e 4 b i 2 d H 7 3 / / + K Y J t 3 9 r 2 V t N 6 J h V 0 Y 2 f Q L V i b 8 f S 5 t a 8 R q l w j 1 G u y P o J V P O 9 5 z 7 v h + R n U + 0 b Z 2 m y C A G S n o 5 k n G y m R S Z v M c v 1 g 4 x x + u 1 f A O 8 x S + p Z J H Z z r d 6 7 z j S 1 3 t b 9 A d L 9 S U B B o 7 w V e 2 8 R 2 O r W 3 t s s M a J y R D P 0 Q 8 D c T 5 O S f W o p d B P i r V 2 n O K b E r l m b 1 S y d Z 7 F p K n N e + 9 r W 7 t 7 7 1 r d N 3 s A j 0 N z 8 v e t G L T s + M E Y J 1 8 l f i d a S t N v W + + r t f W 8 K o 7 d r 4 u c e r I 4 j l t 6 B C U D a R m X z 2 f h G u I n 0 J G A H k u 5 m u 3 9 f R + w H 3 L c E W v j + J m b t X M J m p v A o z N 7 P X B 9 y H o L 5 q c y j Y a A 0 S g T K W H k i 9 d e P k U E g o E k b + 5 C j I X x F s w e W q m O m t l i h 2 t 9 a C C R B n R J 4 l Q m X c X h L 1 e 7 T b Y v w R 5 s Y f n V e m I a I 3 H J C V X G Y f 7 5 J V j I h M P m T 2 2 c u u O c i 6 H U u l b c q s b K W P 1 k t m G Y 8 l r A n 9 6 c w c D t l + H v m g + + 6 Y E P Q S m q r I c d H B B G Z 0 w Z Q 3 g g I b P V t n 5 c t 1 c Z s S 7 F A C Q 7 1 3 S z 9 z b e r 5 U Z D l M 0 f F 3 P k R t E F E Y y h t v f r j C b g Z S 4 n B k J U 4 A q c f I P l 4 v S b b r 2 t j C + C 1 k j c l H C S Q U v b w W 9 + Y M G 5 K l t E b 9 c E h / 2 y B R B K d 8 v y F / I h / L J A / 5 S 1 9 P U x n 3 y 3 b 1 s c E D p A l f j f R b A 4 o Z K J A M m B K l k O B m O 7 f 2 k d m x S p w F N H X a D Z Z 2 4 1 c w q g / 4 7 G B 8 o 4 D T e / Z q L C d 6 n U g h z 9 d q A t S i 3 6 B J + O b G b y j x 3 5 b b C g D R s + g y q Z f x O 0 P b G u b 0 Y z m P r Y U N D L t C M q a f Z B s z R 5 Q / 3 z j W F v Z A p Y + 7 C 9 p 5 E 0 F Y / F L x r 4 Z U G X w v 3 + v D 8 i l / N y C 6 U 0 J z k d s 7 z L 5 O 6 b / 8 c 7 / u 3 v 3 R 7 6 5 + / F 3 v r q 7 9 c m P n n b 9 v C h r P Z X / F t H O n 4 W v z Q v 7 + E E n E g L U c 5 U Q O e 9 c 2 j n 6 P R 1 z b X L / H D J 2 b / P O d 7 5 z I j f D J S D 8 R m g Z U y k g W w o q j r d O k Y C y z k J Q u 0 N I n M S Q L B 4 g h F l M g O h j l P G M 7 y D f U l l m 1 k I 6 + p D B Y d 0 X 6 N t v 7 U a v I 7 m + t e y T c N M 3 j n i b 3 n p G Y q H 3 1 u d s H T Z I 9 J P g p M M I 5 M w s 2 G 1 6 U Z C w j c V 2 / E Z v A b X 2 O h K c p U i L c Z 2 4 + U s / v / N 0 / P z X t x n d S 5 c f + c h H d h / 6 0 I e m f 5 P A j h 9 D K 3 F 8 V n B y P Z Z Q r / t e Z 5 6 5 e 5 E N 4 c + L U e D J 7 s C J A s l 6 y n e 2 k T y U A u S S W N i E w Q W a + t 4 i n f E R g w 0 r l J C C K U G U M r H C O L K i W X D N b q N d p p F N l E r 0 6 O i 7 m U u g C 9 n I Z E P E R h U 7 e C l U W S a w b F J s g S C S e A S S Q O w v l o 5 A L / Y a 7 a Z e F G q S M M G A c 0 v J O r i + 5 j g B U t x y 5 + 9 O x / 3 v e d v / H v E P / / A P u 3 e 8 4 x 2 T 4 d 7 0 p j f t / u V f / m X 3 z / / 8 z 9 M A z 3 7 2 s 6 f 7 f M 9 R f 3 e M z m 1 F 7 i V T H W d f d M L 2 7 V g E 4 k i z i b Y S D X I m m 3 K w c 2 Y T s 4 2 j / g O I V S a B i D g O / b n W k x A k 2 L a s b 7 r 8 M A o o e t k e P 5 S M y M Q W 9 P Q 8 T v m b d R s 9 2 M B 1 C c X / u F I h e M x g b G O X z E y O l B L Q a N Z c A r s r w 5 X Y F x l Y m d k r k u T Z o F 8 b Y X r 1 i O H d 8 K p X v W r 3 9 r e / / f T S f 2 G N t J X g a x i R I d A H p W T F u X Z b x + n o / a U f 5 5 N h Z X P n B Q x D m r F c V / I F 6 u u + 4 4 Q 0 F X 7 3 r V d 6 6 R s B w f c 6 e 7 B / 1 l R 1 v D k o O 6 3 b K r o c Z k v l E m L r P 2 s 8 S V M w g D I / R D E + v f H B p 7 Y C y G y c c k d b / b F L d A m U R T d j N w 6 y 5 q 9 l 2 B x n t o A / R v f b Y b T B 4 z q 7 O Z b K 3 C m g G I b h / u m f / m n 3 5 j e / + f T S N k Q Q n 2 v Y o n A C a k 7 B f c a r W O q r l i x I 6 V w e i v r M v b J j J x E I v F q u y s 5 b y h m o Q Z B x D w V 9 a p C S N c l J c J g l l J 9 K N k Q R A I f 8 b y n I z B Z 9 3 a O / / P 3 X R Y O u e T 6 k F J U w z O 7 x 1 b E Q n u l 3 y / O o K S U y j i k 7 W 7 P 7 I A o c S x G G E V Q X Y Z g Y p y I k z O y A D G l H l i r H a D 0 C M r p Z L c E g g x + C z B p b M C p 9 y E 1 e h 3 W S J E k H Q Q R + C y a w F j r 0 v x 6 i 5 8 i W Z k w 7 Y 5 6 B P e M Z z 5 i O b H Q 5 Z 1 Y 9 J k J u s m T 3 d S T X e c C W 9 g p g b u O k v j l 0 t o a a e z W e g G t C r l 2 P k 7 d A u 5 B 7 B N f P Y 7 R 6 b 2 R y z r r G u N l Q c K 6 v r d Y S j v 4 E R S X 7 U n B J H B V m u l 6 2 z c F s 0 C E Z I H s n f J 0 9 B Z j j P D D O y E f G V F Y K V O + A O u w I 5 5 y A E 1 x m y v O C r X O Y F f 1 5 j f G V p F X 3 Q 1 H 7 y P o Y H 7 r P o D 7 a m K x i 2 5 t g I y N F 6 B E M m o F H S i z d u w S k H g k O x z J W D v I l 8 y B e v v f x t V U / r 4 1 P 9 k p Y m x J z 0 N 8 I a 0 E l Y N c W 9 u c N m i W w 2 d b A 7 x B c S L + 2 M + i 6 L X r l s 8 r A f / b 2 / O c / f / f C F 7 5 w 9 6 x n P W t 6 h O F 8 k o U g J 5 d d x E M 4 1 6 G P + D q f b F q T 0 w i X T V d 5 q r 5 l F y P o x C L A M R Q h c I x z s y C I z C z R X / n W 1 0 r k k a G 2 Z F f 3 V 4 x m k 0 O B R K N 1 3 B J q q T r a Y T w E P R m Y i Q X 6 W s I B G w k e M 1 j H + Q d R H P 7 m z O x 1 6 6 2 3 T t 9 d 9 w / j 2 A A w 4 3 p s 8 + E P f 3 j 3 w Q 9 + c P f R j 3 5 0 e h 7 q P J L T z y M O 5 e U + j w T W E A 6 m F J c s a 3 k 3 w m X O q e R l k C 1 G A f d 1 4 v f f h 2 K U Y b f K d Q h S 6 i 1 l X r r J m h z Y X 7 l x X 2 a 1 6 t S 6 3 R 6 k t B v Z y r k e k B V I t C + q L e d m x X 3 R q x k y 6 3 s f / 0 v k X h p w e P 9 Q k C g T l / 6 / q h E H + E 7 g K S m N 7 1 / a s m b j K 5 + e A W b j a G k 5 M Q e P C 4 K 1 m f m 6 f 5 f v F a 9 4 x e 7 q 1 d v + i Y k t h q n K r b X X d m u f a Y e g I X p w a F D p c 3 S v 8 7 X 8 G I 1 Z w V l x u E W 2 b M t Z A W L J 1 k t P 1 R H P O A L P j G F G h m T C / C Z v l d l 5 O 2 z 7 b h 7 J 3 g K b b O n 7 v G A z / 4 R c D V B 6 e 8 5 U A / g 8 / t q C 7 i + z n L J y B B X I K K B s p I w 2 e f T 7 6 U 9 / e v r O T / w l m f o 0 U / V q Z f L X K K C 2 K r M P D D b X r 8 z R Z 6 S Q y c E I 7 q V g z u 0 r 4 1 L 7 t X q + A o H q b h y j K h l T V p G R k 5 E X + Q V W r j k n w 9 G V z t q m r y 2 Z k w 7 u X w r W O d R E c A x Y G 3 p j p G 6 6 d L n 4 6 V D s 6 9 8 K C a 5 v K B 0 K D 5 P 5 R n l K P 8 l M U h o 9 F u H n 6 7 x o W / U 8 i i x h q d / R N e c I j n x 5 n o K E z u 8 j 4 7 7 t 1 y B Y K m I z w Q K u J z g Y P 8 E E K R c E o H u 0 r d f X g K C H l H x g T d L / F O U 8 Q C 7 6 0 D + B 1 G 3 z l 8 I x / e 2 h t s R h E 8 h O I h 3 t + n n M p K S 0 O a L 8 V 6 1 Y K 0 + e R 1 q E O J Y g h 2 a m e t + o D 3 J S q M t Z 2 7 p W j 2 O C 0 f J M J z A 2 Y s n U S g G / a 8 k 2 g g y a a 7 l / K / K G w L 5 g u 0 P v H U E g 0 V e p l M 0 c e m 2 Z a S 8 a m f X r 7 H l e s B 2 d 6 e e f h 1 A K 2 j S x 7 r N t b / 0 m 8 U / a 1 x L m v K g Z e g u 0 H R F w L R h q w P T P j m M 4 W R 8 y U f 9 L 1 T q 2 w E D c 6 L P P r u l W 1 P X a v s g j g W O B T f L M i 9 7 H h D 7 X j j W Y O e u s u e W e O a S E V O r N z c T K / 4 l p c 0 T c C q V Y B l G a 7 W P c k A + 2 E D 9 r l I D s O e Z Q x z g U 1 l k e U o 5 k z N j G s b b I 7 9 F C d w v Y c 2 5 7 / j y 6 H J v 0 s U V m K w S u 8 i 3 5 5 G Y B X + q O 7 D 4 B W Z H / y I 5 O c 2 W 6 5 H L 5 G G T j K I K f F 1 t l 6 U F 1 0 V A 6 5 B / r h + 6 M u q 6 x f W u m m i v j y J 7 1 1 g j Z o E F S M M v V n b R 9 n 0 F V z C W E Q 8 B X 5 8 n 4 N x N K M u v H v P F Q / b h V B 3 b 3 L h + / 8 F 9 P e P w 9 v W 1 T y 7 1 9 F s g X g X 0 y G m I e i x x z Q G 4 v X t r p W U o Y 9 W G p d n M l N E f k G l 1 H S a H P I s q 0 z H T G 6 W + Y 7 w s 6 H Q P k v 2 j 7 H x M S o s S k 0 j h 0 E v E 8 K + i l t 9 i x e X H D t n n 9 V 4 9 u j + B E z g w h E T D E P D R 7 j 7 b N j e O Z h p d J / c l G / T 9 + M 3 7 9 E w o G R l Y z C j l c r 5 D Z q n z a c 0 I C T M m 0 F e e p K r x E e s g / b t n B P v 7 W K n q S S f D T 0 y d d E Z g 9 Z P N a / r q n t m U D y U I b 9 7 B j g l W / b G M N o 7 3 z 2 m q n f U 0 Q 2 q o W 9 O c w + 6 Q t G d L W M y R / g Z 7 k 1 X 0 1 B 6 8 / e W M j s x N 5 g v z r w t c F 1 D / + 4 z / u 3 v j G N 5 7 + u n 2 C k e Y M w N i M t m 9 g j Q L K a y y c w e h m l v o Q k 7 M i g 3 + 3 w U N T R h b Y P q 0 l + o Y E R 3 e 5 Q 4 5 g a 1 C d J 6 B k 2 W P 8 G + H 8 o I R a + 3 O G 2 y N w x F r X Y w 2 + V V U 4 x 2 f 8 z U 9 8 Q 0 e / w y e B 6 E V Y 7 V x P M s S B v M V / O V E K i b z b M 5 a y C a J R / r z r K 6 R j M K / B K B U 8 X / C X y c 7 p v 8 q Q 1 1 J S E s q k n f B + j + S u G R U E V w 7 X 5 o 5 D w f G e p 3 j I 6 x m K w / M U v z 2 4 N O 7 W N Q V 9 a j K Y w 5 Y 2 5 8 G S r / s M J i G q D H C e 3 9 j e h o U t 8 V y T J H y y A 1 u 7 n g A S T P o U J 9 W f 9 R / u u W 6 G e u U r X 7 l 7 y 1 v e c v r r t i y k o x p 0 F w W K H 3 M c / Z F / a e 0 T 1 B m K v l 7 V 8 Z z B / Q 4 G Z l z O S 4 n S E U N r p 0 1 m M 2 D 8 u n E x w m g T A x m P N Q M g y t q f 1 y O O m V n p s s U X X t n J 7 h e w X Q 9 4 G z p 5 8 L s v q k 2 W N n L A 2 P 6 t C r Y n + 5 Y x 3 Z O N C r N V 7 u 3 g V / 5 U 4 u M C H n g G x a / 8 L q C 8 c r X b 7 X b / D 3 E d e G 1 S 3 g U V 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 G u i d = " d 5 1 5 2 8 4 f - 6 f e 4 - 4 e d 1 - 9 f d 2 - e 0 f 6 5 1 f 0 5 6 6 6 "   R e v = " 8 "   R e v G u i d = " 2 e e 4 5 4 9 6 - c 2 6 1 - 4 8 1 9 - 8 d d 2 - 3 a 8 a e 6 7 0 f f 8 9 " 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 U s e r N o t M a p B y = " f a l s e "   S e l T i m e S t g = " N o n e "   C h o o s i n g G e o F i e l d s = " f a l s e " & g t ; & l t ; L a t L o n g   N a m e = " L a t L o n "   V i s i b l e = " f a l s e " & g t ; & l t ; G e o C o l u m n s & g t ; & l t ; G e o C o l u m n   N a m e = " I n i t i a l L a t i t u d e "   V i s i b l e = " t r u e "   D a t a T y p e = " D o u b l e "   M o d e l Q u e r y N a m e = " ' q u e r y   f _ j s o n _ w h e r e _ _ P O O S t a t e _ 2 0 I N _ 2 0 _ _ U S _ M T _ _ _ _ 2 0 A N D _ 2 0 _ U n i q u e F i r e I d e n t i f i e r _ 2 0 I ' [ I n i t i a l L a t i t u d e ] " & g t ; & l t ; T a b l e   M o d e l N a m e = " q u e r y   f _ j s o n _ w h e r e _ _ P O O S t a t e _ 2 0 I N _ 2 0 _ _ U S _ M T _ _ _ _ 2 0 A N D _ 2 0 _ U n i q u e F i r e I d e n t i f i e r _ 2 0 I "   N a m e I n S o u r c e = " q u e r y _ f _ j s o n _ w h e r e _ _ P O O S t a t e _ 2 0 I N _ 2 0 _ _ U S _ M T _ _ _ _ 2 0 A N D _ 2 0 _ U n i q u e F i r e I d e n t i f i e r _ 2 0 I "   V i s i b l e = " t r u e "   L a s t R e f r e s h = " 0 0 0 1 - 0 1 - 0 1 T 0 0 : 0 0 : 0 0 "   / & g t ; & l t ; / G e o C o l u m n & g t ; & l t ; G e o C o l u m n   N a m e = " I n i t i a l L o n g i t u d e "   V i s i b l e = " t r u e "   D a t a T y p e = " D o u b l e "   M o d e l Q u e r y N a m e = " ' q u e r y   f _ j s o n _ w h e r e _ _ P O O S t a t e _ 2 0 I N _ 2 0 _ _ U S _ M T _ _ _ _ 2 0 A N D _ 2 0 _ U n i q u e F i r e I d e n t i f i e r _ 2 0 I ' [ I n i t i a l L o n g i t u d e ] " & g t ; & l t ; T a b l e   M o d e l N a m e = " q u e r y   f _ j s o n _ w h e r e _ _ P O O S t a t e _ 2 0 I N _ 2 0 _ _ U S _ M T _ _ _ _ 2 0 A N D _ 2 0 _ U n i q u e F i r e I d e n t i f i e r _ 2 0 I "   N a m e I n S o u r c e = " q u e r y _ f _ j s o n _ w h e r e _ _ P O O S t a t e _ 2 0 I N _ 2 0 _ _ U S _ M T _ _ _ _ 2 0 A N D _ 2 0 _ U n i q u e F i r e I d e n t i f i e r _ 2 0 I "   V i s i b l e = " t r u e "   L a s t R e f r e s h = " 0 0 0 1 - 0 1 - 0 1 T 0 0 : 0 0 : 0 0 "   / & g t ; & l t ; / G e o C o l u m n & g t ; & l t ; / G e o C o l u m n s & g t ; & l t ; O A D T w o   N a m e = " P O O C o u n t y "   V i s i b l e = " t r u e "   D a t a T y p e = " S t r i n g "   M o d e l Q u e r y N a m e = " ' q u e r y   f _ j s o n _ w h e r e _ _ P O O S t a t e _ 2 0 I N _ 2 0 _ _ U S _ M T _ _ _ _ 2 0 A N D _ 2 0 _ U n i q u e F i r e I d e n t i f i e r _ 2 0 I ' [ P O O C o u n t y ] " & g t ; & l t ; T a b l e   M o d e l N a m e = " q u e r y   f _ j s o n _ w h e r e _ _ P O O S t a t e _ 2 0 I N _ 2 0 _ _ U S _ M T _ _ _ _ 2 0 A N D _ 2 0 _ U n i q u e F i r e I d e n t i f i e r _ 2 0 I "   N a m e I n S o u r c e = " q u e r y _ f _ j s o n _ w h e r e _ _ P O O S t a t e _ 2 0 I N _ 2 0 _ _ U S _ M T _ _ _ _ 2 0 A N D _ 2 0 _ U n i q u e F i r e I d e n t i f i e r _ 2 0 I "   V i s i b l e = " t r u e "   L a s t R e f r e s h = " 0 0 0 1 - 0 1 - 0 1 T 0 0 : 0 0 : 0 0 "   / & g t ; & l t ; / O A D T w o & g t ; & l t ; L a t i t u d e   N a m e = " I n i t i a l L a t i t u d e "   V i s i b l e = " t r u e "   D a t a T y p e = " D o u b l e "   M o d e l Q u e r y N a m e = " ' q u e r y   f _ j s o n _ w h e r e _ _ P O O S t a t e _ 2 0 I N _ 2 0 _ _ U S _ M T _ _ _ _ 2 0 A N D _ 2 0 _ U n i q u e F i r e I d e n t i f i e r _ 2 0 I ' [ I n i t i a l L a t i t u d e ] " & g t ; & l t ; T a b l e   M o d e l N a m e = " q u e r y   f _ j s o n _ w h e r e _ _ P O O S t a t e _ 2 0 I N _ 2 0 _ _ U S _ M T _ _ _ _ 2 0 A N D _ 2 0 _ U n i q u e F i r e I d e n t i f i e r _ 2 0 I "   N a m e I n S o u r c e = " q u e r y _ f _ j s o n _ w h e r e _ _ P O O S t a t e _ 2 0 I N _ 2 0 _ _ U S _ M T _ _ _ _ 2 0 A N D _ 2 0 _ U n i q u e F i r e I d e n t i f i e r _ 2 0 I "   V i s i b l e = " t r u e "   L a s t R e f r e s h = " 0 0 0 1 - 0 1 - 0 1 T 0 0 : 0 0 : 0 0 "   / & g t ; & l t ; / L a t i t u d e & g t ; & l t ; L o n g i t u d e   N a m e = " I n i t i a l L o n g i t u d e "   V i s i b l e = " t r u e "   D a t a T y p e = " D o u b l e "   M o d e l Q u e r y N a m e = " ' q u e r y   f _ j s o n _ w h e r e _ _ P O O S t a t e _ 2 0 I N _ 2 0 _ _ U S _ M T _ _ _ _ 2 0 A N D _ 2 0 _ U n i q u e F i r e I d e n t i f i e r _ 2 0 I ' [ I n i t i a l L o n g i t u d e ] " & g t ; & l t ; T a b l e   M o d e l N a m e = " q u e r y   f _ j s o n _ w h e r e _ _ P O O S t a t e _ 2 0 I N _ 2 0 _ _ U S _ M T _ _ _ _ 2 0 A N D _ 2 0 _ U n i q u e F i r e I d e n t i f i e r _ 2 0 I "   N a m e I n S o u r c e = " q u e r y _ f _ j s o n _ w h e r e _ _ P O O S t a t e _ 2 0 I N _ 2 0 _ _ U S _ M T _ _ _ _ 2 0 A N D _ 2 0 _ U n i q u e F i r e I d e n t i f i e r _ 2 0 I "   V i s i b l e = " t r u e "   L a s t R e f r e s h = " 0 0 0 1 - 0 1 - 0 1 T 0 0 : 0 0 : 0 0 "   / & g t ; & l t ; / L o n g i t u d e & g t ; & l t ; I s X Y C o o r d s & g t ; f a l s e & l t ; / I s X Y C o o r d s & g t ; & l t ; / L a t L o n g & g t ; & l t ; M e a s u r e s   / & g t ; & l t ; M e a s u r e A F s   / & g t ; & l t ; C o l o r A F & g t ; N o n e & l t ; / C o l o r A F & g t ; & l t ; C h o s e n F i e l d s   / & g t ; & l t ; C h u n k B y & g t ; N o n e & l t ; / C h u n k B y & g t ; & l t ; C h o s e n G e o M a p p i n g s & g t ; & l t ; G e o M a p p i n g T y p e & g t ; L o n g i t u d e & l t ; / G e o M a p p i n g T y p e & g t ; & l t ; G e o M a p p i n g T y p e & g t ; C o u n t y & l t ; / G e o M a p p i n g T y p e & g t ; & l t ; G e o M a p p i n g T y p e & g t ; L a t i t u d 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1 2 & l t ; / X & g t ; & l t ; Y & g t ; 5 9 9 & l t ; / Y & g t ; & l t ; D i s t a n c e T o N e a r e s t C o r n e r X & g t ; 1 2 & l t ; / D i s t a n c e T o N e a r e s t C o r n e r X & g t ; & l t ; D i s t a n c e T o N e a r e s t C o r n e r Y & g t ; 1 2 & l t ; / D i s t a n c e T o N e a r e s t C o r n e r Y & g t ; & l t ; Z O r d e r & g t ; 0 & l t ; / Z O r d e r & g t ; & l t ; W i d t h & g t ; 4 0 0 & l t ; / W i d t h & g t ; & l t ; H e i g h t & g t ; 2 5 0 & l t ; / H e i g h t & g t ; & l t ; A c t u a l W i d t h & g t ; 4 0 0 & l t ; / A c t u a l W i d t h & g t ; & l t ; A c t u a l H e i g h t & g t ; 2 5 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d 5 1 5 2 8 4 f - 6 f e 4 - 4 e d 1 - 9 f d 2 - e 0 f 6 5 1 f 0 5 6 6 6 & l t ; / L a y e r I d & g t ; & l t ; R a w H e a t M a p M i n & g t ; 0 & l t ; / R a w H e a t M a p M i n & g t ; & l t ; R a w H e a t M a p M a x & g t ; 0 & l t ; / R a w H e a t M a p M a x & g t ; & l t ; M i n i m u m & g t ; N a N & l t ; / M i n i m u m & g t ; & l t ; M a x i m u m & g t ; N a N & l t ; / M a x i m u m & g t ; & l t ; / L e g e n d & g t ; & l t ; D o c k & g t ; B o t t o m L e f t & l t ; / D o c k & g t ; & l t ; / D e c o r a t o r & g t ; & l t ; / D e c o r a t o r s & g t ; & l t ; / S e r i a l i z e d L a y e r M a n a g e r & g t ; < / L a y e r s C o n t e n t > < / S c e n e > < / S c e n e s > < / T o u r > 
</file>

<file path=customXml/item7.xml>��< ? x m l   v e r s i o n = " 1 . 0 "   e n c o d i n g = " u t f - 1 6 " ? > < D a t a M a s h u p   s q m i d = " 2 7 f 6 9 e 1 2 - 5 4 a 7 - 4 e c a - 8 f c 7 - b 7 b 8 d e 6 2 b 4 f 7 "   x m l n s = " h t t p : / / s c h e m a s . m i c r o s o f t . c o m / D a t a M a s h u p " > A A A A A N 4 H A A B Q S w M E F A A C A A g A o 0 2 v W i T s h 6 S k A A A A 9 g A A A B I A H A B D b 2 5 m a W c v U G F j a 2 F n Z S 5 4 b W w g o h g A K K A U A A A A A A A A A A A A A A A A A A A A A A A A A A A A h Y 9 N D o I w G E S v Q r q n f x p j S C k L t 5 K Y E I 3 b p l Z o h A 9 D i + V u L j y S V x C j q D u X 8 + Y t Z u 7 X m 8 i G p o 4 u p n O 2 h R Q x T F F k Q L c H C 2 W K e n + M l y i T Y q P 0 S Z U m G m V w y e A O K a q 8 P y e E h B B w m O G 2 K w m n l J F 9 v i 5 0 Z R q F P r L 9 L 8 c W n F e g D Z J i 9 x o j O W Z z h h e U Y y r I B E V u 4 S v w c e + z / Y F i 1 d e + 7 4 w 0 E G 8 L Q a Y o y P u D f A B Q S w M E F A A C A A g A o 0 2 v 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N N r 1 r R W r J U 2 A Q A A D M Q A A A T A B w A R m 9 y b X V s Y X M v U 2 V j d G l v b j E u b S C i G A A o o B Q A A A A A A A A A A A A A A A A A A A A A A A A A A A C V l 2 1 v 4 k Y Q g L 9 H y n 9 A n N o D K U U J r S p V J 1 Q R E 1 L S E A h 2 G q l R V C 3 2 B L Z n 7 / r 2 J Q k X 5 b 9 3 1 t g Y s 2 t C 7 8 M d t / P s 7 O z O q y W E i n L W 8 N f / n n 0 5 P j o + k k s i I G p 8 a n 7 T I F a / P / X + l Z z 9 + L I E A b 3 W d D L x F V H w Q / d 0 d I N / t T 7 f + T + N g 8 / t N v 6 n f z M w S 3 e M 4 t Y h F T C K g C n 6 R E E Y v t n o N W J Q x 0 c N / H M n Y c 3 d m l N 6 F 6 8 h x B 1 P C 4 E 7 7 r n 4 O u f 8 a 6 v 9 9 n B D E u g 1 q 3 T z 8 f 3 B 4 0 w h + v h 2 a n 7 H O m F n j y c u 1 d 3 / p 7 t b U d 4 9 P b X 1 + 1 y L E P A y V / g w n Q E P d Y J w 6 x 7 m n X y j b F W V t t v 5 1 i c g S g u Q u H m t 5 a F Y e d w h z h A p f u M d c y l R S t C 5 V p m G D f p Q L h d q P j X R l G c Q C j 2 p e C M g 8 x j M + 8 8 g 5 C L q B D x b a Z U b 2 5 u N g S B M p l z i z s 2 2 7 E d n I 2 k 5 1 Z c q p o I n 3 M j + A B K B k K W K X J K v t x y n n T Q e c q g f x 3 5 I Y i J k T w k N j 6 V + b 0 n Y w u x Y p b v m P X G R r P 1 l h O Y E y 5 i T t 7 f m 5 P z q w g t G A z x u x N S v v 3 Q M / X 7 S e G u u / T J x i f r n 3 m B M Z Y g S h W s N w l b r 9 Y E / B Z F Q K T G J s v Q o C A W v K k N M Y B D K T K A M U B 7 Q B G z 9 B h I 8 3 g I q x 3 g C H Q 7 R + c p f S Q W J d c a I h d Q k n E + / O 5 Q P 0 H C O L l v 1 Q 4 y Z Y j P T y R x E A a R E h U s P V Y D I 7 l / V f y E V T Y w F H p c q 4 I O t e x Y m D i k j c e W A i s T U h B m k X K h + m g q 0 B i 8 T U B W 7 9 b h o T C p 1 I O y 2 T 8 A 5 L M k z 5 e I S G A g S H 4 C c H c B 0 D 2 B + d j E e 0 d K O l 4 1 k j 5 W Z 3 E 8 h x A p r x W Q G 8 M j 5 A g N I i V A m F k s v V + R F q N S H q s H G i 0 R 5 P E l j e K V q 5 V I 0 0 X u i 3 Q C + E i h f r D D y n y g D z K I Q r X K p K s i h x q q g 0 / Q A d M w x W L g 4 g J x y y t T f v N 4 A / 4 r P n a / p T / C d B K a d S 3 r Z 9 z w 7 S z 2 / e / r b O l T r M n 2 b G X J h E L S M 8 m i I t e x g O O D 7 U F O n t J W m R Q 0 Z E 0 Y W Y E J k I h a E 0 e / E D A h 1 t G m k 9 e V o a W 4 K M h Q 0 3 a f E B I Z n 3 M H F q l a Z g f 6 k L H I A V F E S X 6 O d S p e u 2 K p v B c H Z 4 g N k B t i R m A R n I d t h a l 0 o X i h z F N G R 3 K T u C D s o l t S F K a n W d l k k 8 A x w i p B r Z C e D E P L 7 2 H T q p G M d K 3 q l B Z U R z Q Y 8 u 4 6 M 5 K 0 m 2 D c V Z p 9 T x w x o M t d C 5 r 1 5 Z 3 O A D 5 Q S a T + S x E K N c x + 2 i i Q h z H G 9 v 0 h M H Q d e c + z 4 h b P L 8 d E G x z z K D q j t h n k q 5 4 3 X f u F c b l I l A W x 4 A T + H e n g y 8 R w 1 z i x z z Z Q d r y j 5 s J 8 i M 6 S p t O + G g q r X + g t g o e v 0 K u Z q j k 5 o S s w o X I N f o 7 / 4 C 3 a d 2 m T c h p z J a A B Y k N h k / V R Q d G d K 4 j G + d E S J l f / b 8 K 0 S H 4 g / I G Z m M N w H 5 J 8 6 + 5 A A L y a X N H U w U / w y M g / 5 D D 6 I Z x p C H 2 c y t 2 t x 7 F T m L L a o e s / N b P t i m 3 B P k 8 Y M n u D Y w 9 R Q Q 3 w p u L a t r T K Y L 2 B l P / o m I W J V K 8 f H 4 i z a R w R c l f m K u Y R f R M y m X F + E 1 q X u h w P f H + A 0 U 0 z R Z X e y R 9 B s 5 j N z 6 O 5 R 2 + 0 K E 0 d K k D J x t P S 8 9 d O w O H G q 5 z G V S 9 f U m A / e E 1 Y U + 3 8 i V V + R P s B G 0 k t f v S W N H d U P J d u t d H N + + m o P a u v v l M u Y z 9 E B d g T W C g p n l Z P b N T x X X f b e P j 6 i z P m x 9 e U / U E s B A i 0 A F A A C A A g A o 0 2 v W i T s h 6 S k A A A A 9 g A A A B I A A A A A A A A A A A A A A A A A A A A A A E N v b m Z p Z y 9 Q Y W N r Y W d l L n h t b F B L A Q I t A B Q A A g A I A K N N r 1 o P y u m r p A A A A O k A A A A T A A A A A A A A A A A A A A A A A P A A A A B b Q 2 9 u d G V u d F 9 U e X B l c 1 0 u e G 1 s U E s B A i 0 A F A A C A A g A o 0 2 v W t F a s l T Y B A A A M x A A A B M A A A A A A A A A A A A A A A A A 4 Q E A A E Z v c m 1 1 b G F z L 1 N l Y 3 R p b 2 4 x L m 1 Q S w U G A A A A A A M A A w D C A A A A B g c A A A A A P 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T 5 Q d W J s a W M 8 L 1 d v c m t i b 2 9 r R 3 J v d X B U e X B l P j w v U G V y b W l z c 2 l v b k x p c 3 Q + o Z c A A A A A A A B / l 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c X V l c n k l M 0 Z m J T N E a n N v b i U y N n d o Z X J l J T N E K F B P T 1 N 0 Y X R l J T I 1 M j B J T i U y N T I w K C d V U y 1 N V C c p K S U y N T I w Q U 5 E J T I 1 M j A o V W 5 p c X V l R m l y Z U l k Z W 5 0 a W Z p Z X I l M j U y M E k 8 L 0 l 0 Z W 1 Q Y X R o P j w v S X R l b U x v Y 2 F 0 a W 9 u P j x T d G F i b G V F b n R y a W V z P j x F b n R y e S B U e X B l P S J J c 1 B y a X Z h d G U i I F Z h b H V l P S J s M C I g L z 4 8 R W 5 0 c n k g V H l w Z T 0 i U X V l c n l J R C I g V m F s d W U 9 I n N i N T Z i M T R k Y i 1 j N 2 Q 0 L T Q w N D Y t Y j l m Y i 0 x Y z J j O W I 1 M j d l M j 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F R h c m d l d C I g V m F s d W U 9 I n N x d W V y e T 9 m X 2 p z b 2 5 f d 2 h l c m V f X 1 B P T 1 N 0 Y X R l X z I w S U 5 f M j B f X 1 V T X 0 1 U X 1 9 f X z I w Q U 5 E X z I w X 1 V u a X F 1 Z U Z p c m V J Z G V u d G l m a W V y X z I w S S I g L z 4 8 R W 5 0 c n k g V H l w Z T 0 i R m l s b G V k Q 2 9 t c G x l d G V S Z X N 1 b H R U b 1 d v c m t z a G V l d C I g V m F s d W U 9 I m w x I i A v P j x F b n R y e S B U e X B l P S J G a W x s T G F z d F V w Z G F 0 Z W Q i I F Z h b H V l P S J k M j A y N S 0 w N S 0 x N V Q x N T o 0 N T o w N y 4 x N D Y 3 N j U 3 W i I g L z 4 8 R W 5 0 c n k g V H l w Z T 0 i R m l s b E N v b H V t b l R 5 c G V z I i B W Y W x 1 Z T 0 i c 0 F 3 T U F C Z 0 1 B Q m d N R k J n Q U F B Q U F B Q U F B Q U F B W U F B Q U F B Q X d B R E F B Q U F B Q U F B Q m d B Q U F B Q U F C Z 0 F H Q m d V R k F B Q U d B Q U 1 E Q U F N Q U F B Q U R B d 1 l B Q U F B R 0 J n T U F B Q U F H Q m d B Q U F B Q U F B Q V l H Q m d Z Q U F B Q U F B Q V l H Q U F B Q U F 3 T U R B Q U F H Q m d B P S I g L z 4 8 R W 5 0 c n k g V H l w Z T 0 i R m l s b E N v b H V t b k 5 h b W V z I i B W Y W x 1 Z T 0 i c 1 s m c X V v d D t P Q k p F Q 1 R J R C Z x d W 9 0 O y w m c X V v d D t T b 3 V y Y 2 V P S U Q m c X V v d D s s J n F 1 b 3 Q 7 Q U J D R E 1 p c 2 M m c X V v d D s s J n F 1 b 3 Q 7 Q U R T U G V y b W l z c 2 l v b l N 0 Y X R l J n F 1 b 3 Q 7 L C Z x d W 9 0 O 0 N v b n R h a W 5 t Z W 5 0 R G F 0 Z V R p b W U m c X V v d D s s J n F 1 b 3 Q 7 Q 2 9 u d H J v b E R h d G V U a W 1 l J n F 1 b 3 Q 7 L C Z x d W 9 0 O 0 N y Z W F 0 Z W R C e V N 5 c 3 R l b S Z x d W 9 0 O y w m c X V v d D t J b m N p Z G V u d F N p e m U m c X V v d D s s J n F 1 b 3 Q 7 R G l z Y 2 9 2 Z X J 5 Q W N y Z X M m c X V v d D s s J n F 1 b 3 Q 7 R G l z c G F 0 Y 2 h D Z W 5 0 Z X J J R C Z x d W 9 0 O y w m c X V v d D t F c 3 R p b W F 0 Z W R D b 3 N 0 V G 9 E Y X R l J n F 1 b 3 Q 7 L C Z x d W 9 0 O 0 Z p b m F s Q W N y Z X M m c X V v d D s s J n F 1 b 3 Q 7 R m l u Y W x G a X J l U m V w b 3 J 0 Q X B w c m 9 2 Z W R C e V R p d G x l J n F 1 b 3 Q 7 L C Z x d W 9 0 O 0 Z p b m F s R m l y Z V J l c G 9 y d E F w c H J v d m V k Q n l V b m l 0 J n F 1 b 3 Q 7 L C Z x d W 9 0 O 0 Z p b m F s R m l y Z V J l c G 9 y d E F w c H J v d m V k R G F 0 Z S Z x d W 9 0 O y w m c X V v d D t G a X J l Q m V o Y X Z p b 3 J H Z W 5 l c m F s J n F 1 b 3 Q 7 L C Z x d W 9 0 O 0 Z p c m V C Z W h h d m l v c k d l b m V y Y W w x J n F 1 b 3 Q 7 L C Z x d W 9 0 O 0 Z p c m V C Z W h h d m l v c k d l b m V y Y W w y J n F 1 b 3 Q 7 L C Z x d W 9 0 O 0 Z p c m V C Z W h h d m l v c k d l b m V y Y W w z J n F 1 b 3 Q 7 L C Z x d W 9 0 O 0 Z p c m V D Y X V z Z S Z x d W 9 0 O y w m c X V v d D t G a X J l Q 2 F 1 c 2 V H Z W 5 l c m F s J n F 1 b 3 Q 7 L C Z x d W 9 0 O 0 Z p c m V D Y X V z Z V N w Z W N p Z m l j J n F 1 b 3 Q 7 L C Z x d W 9 0 O 0 Z p c m V D b 2 R l J n F 1 b 3 Q 7 L C Z x d W 9 0 O 0 Z p c m V E Z X B h c n R t Z W 5 0 S U Q m c X V v d D s s J n F 1 b 3 Q 7 R m l y Z U R p c 2 N v d m V y e U R h d G V U a W 1 l J n F 1 b 3 Q 7 L C Z x d W 9 0 O 0 Z p c m V N Z 2 1 0 Q 2 9 t c G x l e G l 0 e S Z x d W 9 0 O y w m c X V v d D t G a X J l T 3 V 0 R G F 0 Z V R p b W U m c X V v d D s s J n F 1 b 3 Q 7 R m l y Z V N 0 c m F 0 Z W d 5 Q 2 9 u Z m l u Z V B l c m N l b n Q m c X V v d D s s J n F 1 b 3 Q 7 R m l y Z V N 0 c m F 0 Z W d 5 R n V s b F N 1 c H B Q Z X J j Z W 5 0 J n F 1 b 3 Q 7 L C Z x d W 9 0 O 0 Z p c m V T d H J h d G V n e U 1 v b m l 0 b 3 J Q Z X J j Z W 5 0 J n F 1 b 3 Q 7 L C Z x d W 9 0 O 0 Z p c m V T d H J h d G V n e V B v a W 5 0 W m 9 u Z V B l c m N l b n Q m c X V v d D s s J n F 1 b 3 Q 7 R l N K b 2 J D b 2 R l J n F 1 b 3 Q 7 L C Z x d W 9 0 O 0 Z T T 3 Z l c n J p Z G V D b 2 R l J n F 1 b 3 Q 7 L C Z x d W 9 0 O 0 d B Q 0 M m c X V v d D s s J n F 1 b 3 Q 7 S U N T M j A 5 U m V w b 3 J 0 R G F 0 Z V R p b W U m c X V v d D s s J n F 1 b 3 Q 7 S U N T M j A 5 U m V w b 3 J 0 R m 9 y V G l t Z V B l c m l v Z E Z y b 2 0 m c X V v d D s s J n F 1 b 3 Q 7 S U N T M j A 5 U m V w b 3 J 0 R m 9 y V G l t Z V B l c m l v Z F R v J n F 1 b 3 Q 7 L C Z x d W 9 0 O 0 l D U z I w O V J l c G 9 y d F N 0 Y X R 1 c y Z x d W 9 0 O y w m c X V v d D t J b m N p Z G V u d E 1 h b m F n Z W 1 l b n R P c m d h b m l 6 Y X R p b 2 4 m c X V v d D s s J n F 1 b 3 Q 7 S W 5 j a W R l b n R O Y W 1 l J n F 1 b 3 Q 7 L C Z x d W 9 0 O 0 l u Y 2 l k Z W 5 0 U 2 h v c n R E Z X N j c m l w d G l v b i Z x d W 9 0 O y w m c X V v d D t J b m N p Z G V u d F R 5 c G V D Y X R l Z 2 9 y e S Z x d W 9 0 O y w m c X V v d D t J b m N p Z G V u d F R 5 c G V L a W 5 k J n F 1 b 3 Q 7 L C Z x d W 9 0 O 0 l u a X R p Y W x M Y X R p d H V k Z S Z x d W 9 0 O y w m c X V v d D t J b m l 0 a W F s T G 9 u Z 2 l 0 d W R l J n F 1 b 3 Q 7 L C Z x d W 9 0 O 0 l u a X R p Y W x S Z X N w b 2 5 z Z U F j c m V z J n F 1 b 3 Q 7 L C Z x d W 9 0 O 0 l u a X R p Y W x S Z X N w b 2 5 z Z U R h d G V U a W 1 l J n F 1 b 3 Q 7 L C Z x d W 9 0 O 0 l y d 2 l u S U Q m c X V v d D s s J n F 1 b 3 Q 7 S X N G a X J l Q 2 F 1 c 2 V J b n Z l c 3 R p Z 2 F 0 Z W Q m c X V v d D s s J n F 1 b 3 Q 7 S X N G a X J l Q 2 9 k Z V J l c X V l c 3 R l Z C Z x d W 9 0 O y w m c X V v d D t J c 0 Z T Q X N z a X N 0 Z W Q m c X V v d D s s J n F 1 b 3 Q 7 S X N N d W x 0 a U p 1 c m l z Z G l j d G l v b m F s J n F 1 b 3 Q 7 L C Z x d W 9 0 O 0 l z U X V h c m F u d G l u Z W Q m c X V v d D s s J n F 1 b 3 Q 7 S X N S Z W l t Y n V y c 2 F i b G U m c X V v d D s s J n F 1 b 3 Q 7 S X N U c m V z c G F z c y Z x d W 9 0 O y w m c X V v d D t J c 1 V u a W Z p Z W R D b 2 1 t Y W 5 k J n F 1 b 3 Q 7 L C Z x d W 9 0 O 0 l z V m F s a W Q m c X V v d D s s J n F 1 b 3 Q 7 T G 9 j Y W x J b m N p Z G V u d E l k Z W 5 0 a W Z p Z X I m c X V v d D s s J n F 1 b 3 Q 7 T W 9 k a W Z p Z W R C e V N 5 c 3 R l b S Z x d W 9 0 O y w m c X V v d D t Q Z X J j Z W 5 0 Q 2 9 u d G F p b m V k J n F 1 b 3 Q 7 L C Z x d W 9 0 O 1 B l c m N l b n R Q Z X J p b W V 0 Z X J U b 0 J l Q 2 9 u d G F p b m V k J n F 1 b 3 Q 7 L C Z x d W 9 0 O 1 B P T 0 N p d H k m c X V v d D s s J n F 1 b 3 Q 7 U E 9 P Q 2 9 1 b n R 5 J n F 1 b 3 Q 7 L C Z x d W 9 0 O 1 B P T 0 R p c 3 B h d G N o Q 2 V u d G V y S U Q m c X V v d D s s J n F 1 b 3 Q 7 U E 9 P R m l w c y Z x d W 9 0 O y w m c X V v d D t Q T 0 9 K d X J p c 2 R p Y 3 R p b 2 5 h b E F n Z W 5 j e S Z x d W 9 0 O y w m c X V v d D t Q T 0 9 K d X J p c 2 R p Y 3 R p b 2 5 h b F V u a X Q m c X V v d D s s J n F 1 b 3 Q 7 U E 9 P S n V y a X N k a W N 0 a W 9 u Y W x V b m l 0 U G F y Z W 5 0 V W 5 p d C Z x d W 9 0 O y w m c X V v d D t Q T 0 9 M Y W 5 k b 3 d u Z X J D Y X R l Z 2 9 y e S Z x d W 9 0 O y w m c X V v d D t Q T 0 9 M Y W 5 k b 3 d u Z X J L a W 5 k J n F 1 b 3 Q 7 L C Z x d W 9 0 O 1 B P T 0 x l Z 2 F s R G V z Y 1 B y a W 5 j a X B h b E 1 l c m l k a W F u J n F 1 b 3 Q 7 L C Z x d W 9 0 O 1 B P T 0 x l Z 2 F s R G V z Y 1 F 0 c i Z x d W 9 0 O y w m c X V v d D t Q T 0 9 M Z W d h b E R l c 2 N R d H J R d H I m c X V v d D s s J n F 1 b 3 Q 7 U E 9 P T G V n Y W x E Z X N j U m F u Z 2 U m c X V v d D s s J n F 1 b 3 Q 7 U E 9 P T G V n Y W x E Z X N j U 2 V j d G l v b i Z x d W 9 0 O y w m c X V v d D t Q T 0 9 M Z W d h b E R l c 2 N U b 3 d u c 2 h p c C Z x d W 9 0 O y w m c X V v d D t Q T 0 9 Q c m V k a W N 0 a X Z l U 2 V y d m l j Z U F y Z W F J R C Z x d W 9 0 O y w m c X V v d D t Q T 0 9 Q c m 9 0 Z W N 0 a W 5 n Q W d l b m N 5 J n F 1 b 3 Q 7 L C Z x d W 9 0 O 1 B P T 1 B y b 3 R l Y 3 R p b m d V b m l 0 J n F 1 b 3 Q 7 L C Z x d W 9 0 O 1 B P T 1 N 0 Y X R l J n F 1 b 3 Q 7 L C Z x d W 9 0 O 1 B y Z W R v b W l u Y W 5 0 R n V l b E d y b 3 V w J n F 1 b 3 Q 7 L C Z x d W 9 0 O 1 B y Z W R v b W l u Y W 5 0 R n V l b E 1 v Z G V s J n F 1 b 3 Q 7 L C Z x d W 9 0 O 1 B y a W 1 h c n l G d W V s T W 9 k Z W w m c X V v d D s s J n F 1 b 3 Q 7 U 2 V j b 2 5 k Y X J 5 R n V l b E 1 v Z G V s J n F 1 b 3 Q 7 L C Z x d W 9 0 O 1 R v d G F s S W 5 j a W R l b n R Q Z X J z b 2 5 u Z W w m c X V v d D s s J n F 1 b 3 Q 7 V W 5 p c X V l R m l y Z U l k Z W 5 0 a W Z p Z X I m c X V v d D s s J n F 1 b 3 Q 7 V 0 Z E U 1 N E Z W N p c 2 l v b l N 0 Y X R 1 c y Z x d W 9 0 O y w m c X V v d D t F c 3 R p b W F 0 Z W R G a W 5 h b E N v c 3 Q m c X V v d D s s J n F 1 b 3 Q 7 T 3 J n Y W 5 p e m F 0 a W 9 u Y W x B c 3 N l c 3 N t Z W 5 0 J n F 1 b 3 Q 7 L C Z x d W 9 0 O 1 N 0 c m F 0 Z W d p Y 0 R l Y 2 l z a W 9 u U H V i b G l z a E R h d G U m c X V v d D s s J n F 1 b 3 Q 7 Q 3 J l Y X R l Z E 9 u R G F 0 Z V R p b W V f Z H Q m c X V v d D s s J n F 1 b 3 Q 7 T W 9 k a W Z p Z W R P b k R h d G V U a W 1 l X 2 R 0 J n F 1 b 3 Q 7 L C Z x d W 9 0 O 0 l z Q 3 B 4 Q 2 h p b G Q m c X V v d D s s J n F 1 b 3 Q 7 Q 3 B 4 T m F t Z S Z x d W 9 0 O y w m c X V v d D t D c H h J R C Z x d W 9 0 O y w m c X V v d D t T b 3 V y Y 2 V H b G 9 i Y W x J R C Z x d W 9 0 O y w m c X V v d D t H b G 9 i Y W x J R C Z x d W 9 0 O y w m c X V v d D t J b m N p Z G V u d E N v b X B s Z X h p d H l M Z X Z l b C Z x d W 9 0 O 1 0 i I C 8 + P E V u d H J 5 I F R 5 c G U 9 I k Z p b G x T d G F 0 d X M i I F Z h b H V l P S J z Q 2 9 t c G x l d G U i I C 8 + P E V u d H J 5 I F R 5 c G U 9 I k Z p b G x F c n J v c k N v d W 5 0 I i B W Y W x 1 Z T 0 i b D A i I C 8 + P E V u d H J 5 I F R 5 c G U 9 I k Z p b G x F c n J v c k N v Z G U i I F Z h b H V l P S J z V W 5 r b m 9 3 b i I g L z 4 8 R W 5 0 c n k g V H l w Z T 0 i R m l s b E N v d W 5 0 I i B W Y W x 1 Z T 0 i b D E i I C 8 + P E V u d H J 5 I F R 5 c G U 9 I l J l b G F 0 a W 9 u c 2 h p c E l u Z m 9 D b 2 5 0 Y W l u Z X I i I F Z h b H V l P S J z e y Z x d W 9 0 O 2 N v b H V t b k N v d W 5 0 J n F 1 b 3 Q 7 O j k 4 L C Z x d W 9 0 O 2 t l e U N v b H V t b k 5 h b W V z J n F 1 b 3 Q 7 O l t d L C Z x d W 9 0 O 3 F 1 Z X J 5 U m V s Y X R p b 2 5 z a G l w c y Z x d W 9 0 O z p b X S w m c X V v d D t j b 2 x 1 b W 5 J Z G V u d G l 0 a W V z J n F 1 b 3 Q 7 O l s m c X V v d D t T Z W N 0 a W 9 u M S 9 x d W V y e T 9 m P W p z b 2 5 c d T A w M j Z 3 a G V y Z T 0 o U E 9 P U 3 R h d G U l M j B J T i U y M C h c d T A w M j d V U y 1 N V F x 1 M D A y N y k p J T I w Q U 5 E J T I w K F V u a X F 1 Z U Z p c m V J Z G V u d G l m a W V y J T I w S S 9 B d X R v U m V t b 3 Z l Z E N v b H V t b n M x L n t P Q k p F Q 1 R J R C w w f S Z x d W 9 0 O y w m c X V v d D t T Z W N 0 a W 9 u M S 9 x d W V y e T 9 m P W p z b 2 5 c d T A w M j Z 3 a G V y Z T 0 o U E 9 P U 3 R h d G U l M j B J T i U y M C h c d T A w M j d V U y 1 N V F x 1 M D A y N y k p J T I w Q U 5 E J T I w K F V u a X F 1 Z U Z p c m V J Z G V u d G l m a W V y J T I w S S 9 B d X R v U m V t b 3 Z l Z E N v b H V t b n M x L n t T b 3 V y Y 2 V P S U Q s M X 0 m c X V v d D s s J n F 1 b 3 Q 7 U 2 V j d G l v b j E v c X V l c n k / Z j 1 q c 2 9 u X H U w M D I 2 d 2 h l c m U 9 K F B P T 1 N 0 Y X R l J T I w S U 4 l M j A o X H U w M D I 3 V V M t T V R c d T A w M j c p K S U y M E F O R C U y M C h V b m l x d W V G a X J l S W R l b n R p Z m l l c i U y M E k v Q X V 0 b 1 J l b W 9 2 Z W R D b 2 x 1 b W 5 z M S 5 7 Q U J D R E 1 p c 2 M s M n 0 m c X V v d D s s J n F 1 b 3 Q 7 U 2 V j d G l v b j E v c X V l c n k / Z j 1 q c 2 9 u X H U w M D I 2 d 2 h l c m U 9 K F B P T 1 N 0 Y X R l J T I w S U 4 l M j A o X H U w M D I 3 V V M t T V R c d T A w M j c p K S U y M E F O R C U y M C h V b m l x d W V G a X J l S W R l b n R p Z m l l c i U y M E k v Q X V 0 b 1 J l b W 9 2 Z W R D b 2 x 1 b W 5 z M S 5 7 Q U R T U G V y b W l z c 2 l v b l N 0 Y X R l L D N 9 J n F 1 b 3 Q 7 L C Z x d W 9 0 O 1 N l Y 3 R p b 2 4 x L 3 F 1 Z X J 5 P 2 Y 9 a n N v b l x 1 M D A y N n d o Z X J l P S h Q T 0 9 T d G F 0 Z S U y M E l O J T I w K F x 1 M D A y N 1 V T L U 1 U X H U w M D I 3 K S k l M j B B T k Q l M j A o V W 5 p c X V l R m l y Z U l k Z W 5 0 a W Z p Z X I l M j B J L 0 F 1 d G 9 S Z W 1 v d m V k Q 2 9 s d W 1 u c z E u e 0 N v b n R h a W 5 t Z W 5 0 R G F 0 Z V R p b W U s N H 0 m c X V v d D s s J n F 1 b 3 Q 7 U 2 V j d G l v b j E v c X V l c n k / Z j 1 q c 2 9 u X H U w M D I 2 d 2 h l c m U 9 K F B P T 1 N 0 Y X R l J T I w S U 4 l M j A o X H U w M D I 3 V V M t T V R c d T A w M j c p K S U y M E F O R C U y M C h V b m l x d W V G a X J l S W R l b n R p Z m l l c i U y M E k v Q X V 0 b 1 J l b W 9 2 Z W R D b 2 x 1 b W 5 z M S 5 7 Q 2 9 u d H J v b E R h d G V U a W 1 l L D V 9 J n F 1 b 3 Q 7 L C Z x d W 9 0 O 1 N l Y 3 R p b 2 4 x L 3 F 1 Z X J 5 P 2 Y 9 a n N v b l x 1 M D A y N n d o Z X J l P S h Q T 0 9 T d G F 0 Z S U y M E l O J T I w K F x 1 M D A y N 1 V T L U 1 U X H U w M D I 3 K S k l M j B B T k Q l M j A o V W 5 p c X V l R m l y Z U l k Z W 5 0 a W Z p Z X I l M j B J L 0 F 1 d G 9 S Z W 1 v d m V k Q 2 9 s d W 1 u c z E u e 0 N y Z W F 0 Z W R C e V N 5 c 3 R l b S w 2 f S Z x d W 9 0 O y w m c X V v d D t T Z W N 0 a W 9 u M S 9 x d W V y e T 9 m P W p z b 2 5 c d T A w M j Z 3 a G V y Z T 0 o U E 9 P U 3 R h d G U l M j B J T i U y M C h c d T A w M j d V U y 1 N V F x 1 M D A y N y k p J T I w Q U 5 E J T I w K F V u a X F 1 Z U Z p c m V J Z G V u d G l m a W V y J T I w S S 9 B d X R v U m V t b 3 Z l Z E N v b H V t b n M x L n t J b m N p Z G V u d F N p e m U s N 3 0 m c X V v d D s s J n F 1 b 3 Q 7 U 2 V j d G l v b j E v c X V l c n k / Z j 1 q c 2 9 u X H U w M D I 2 d 2 h l c m U 9 K F B P T 1 N 0 Y X R l J T I w S U 4 l M j A o X H U w M D I 3 V V M t T V R c d T A w M j c p K S U y M E F O R C U y M C h V b m l x d W V G a X J l S W R l b n R p Z m l l c i U y M E k v Q X V 0 b 1 J l b W 9 2 Z W R D b 2 x 1 b W 5 z M S 5 7 R G l z Y 2 9 2 Z X J 5 Q W N y Z X M s O H 0 m c X V v d D s s J n F 1 b 3 Q 7 U 2 V j d G l v b j E v c X V l c n k / Z j 1 q c 2 9 u X H U w M D I 2 d 2 h l c m U 9 K F B P T 1 N 0 Y X R l J T I w S U 4 l M j A o X H U w M D I 3 V V M t T V R c d T A w M j c p K S U y M E F O R C U y M C h V b m l x d W V G a X J l S W R l b n R p Z m l l c i U y M E k v Q X V 0 b 1 J l b W 9 2 Z W R D b 2 x 1 b W 5 z M S 5 7 R G l z c G F 0 Y 2 h D Z W 5 0 Z X J J R C w 5 f S Z x d W 9 0 O y w m c X V v d D t T Z W N 0 a W 9 u M S 9 x d W V y e T 9 m P W p z b 2 5 c d T A w M j Z 3 a G V y Z T 0 o U E 9 P U 3 R h d G U l M j B J T i U y M C h c d T A w M j d V U y 1 N V F x 1 M D A y N y k p J T I w Q U 5 E J T I w K F V u a X F 1 Z U Z p c m V J Z G V u d G l m a W V y J T I w S S 9 B d X R v U m V t b 3 Z l Z E N v b H V t b n M x L n t F c 3 R p b W F 0 Z W R D b 3 N 0 V G 9 E Y X R l L D E w f S Z x d W 9 0 O y w m c X V v d D t T Z W N 0 a W 9 u M S 9 x d W V y e T 9 m P W p z b 2 5 c d T A w M j Z 3 a G V y Z T 0 o U E 9 P U 3 R h d G U l M j B J T i U y M C h c d T A w M j d V U y 1 N V F x 1 M D A y N y k p J T I w Q U 5 E J T I w K F V u a X F 1 Z U Z p c m V J Z G V u d G l m a W V y J T I w S S 9 B d X R v U m V t b 3 Z l Z E N v b H V t b n M x L n t G a W 5 h b E F j c m V z L D E x f S Z x d W 9 0 O y w m c X V v d D t T Z W N 0 a W 9 u M S 9 x d W V y e T 9 m P W p z b 2 5 c d T A w M j Z 3 a G V y Z T 0 o U E 9 P U 3 R h d G U l M j B J T i U y M C h c d T A w M j d V U y 1 N V F x 1 M D A y N y k p J T I w Q U 5 E J T I w K F V u a X F 1 Z U Z p c m V J Z G V u d G l m a W V y J T I w S S 9 B d X R v U m V t b 3 Z l Z E N v b H V t b n M x L n t G a W 5 h b E Z p c m V S Z X B v c n R B c H B y b 3 Z l Z E J 5 V G l 0 b G U s M T J 9 J n F 1 b 3 Q 7 L C Z x d W 9 0 O 1 N l Y 3 R p b 2 4 x L 3 F 1 Z X J 5 P 2 Y 9 a n N v b l x 1 M D A y N n d o Z X J l P S h Q T 0 9 T d G F 0 Z S U y M E l O J T I w K F x 1 M D A y N 1 V T L U 1 U X H U w M D I 3 K S k l M j B B T k Q l M j A o V W 5 p c X V l R m l y Z U l k Z W 5 0 a W Z p Z X I l M j B J L 0 F 1 d G 9 S Z W 1 v d m V k Q 2 9 s d W 1 u c z E u e 0 Z p b m F s R m l y Z V J l c G 9 y d E F w c H J v d m V k Q n l V b m l 0 L D E z f S Z x d W 9 0 O y w m c X V v d D t T Z W N 0 a W 9 u M S 9 x d W V y e T 9 m P W p z b 2 5 c d T A w M j Z 3 a G V y Z T 0 o U E 9 P U 3 R h d G U l M j B J T i U y M C h c d T A w M j d V U y 1 N V F x 1 M D A y N y k p J T I w Q U 5 E J T I w K F V u a X F 1 Z U Z p c m V J Z G V u d G l m a W V y J T I w S S 9 B d X R v U m V t b 3 Z l Z E N v b H V t b n M x L n t G a W 5 h b E Z p c m V S Z X B v c n R B c H B y b 3 Z l Z E R h d G U s M T R 9 J n F 1 b 3 Q 7 L C Z x d W 9 0 O 1 N l Y 3 R p b 2 4 x L 3 F 1 Z X J 5 P 2 Y 9 a n N v b l x 1 M D A y N n d o Z X J l P S h Q T 0 9 T d G F 0 Z S U y M E l O J T I w K F x 1 M D A y N 1 V T L U 1 U X H U w M D I 3 K S k l M j B B T k Q l M j A o V W 5 p c X V l R m l y Z U l k Z W 5 0 a W Z p Z X I l M j B J L 0 F 1 d G 9 S Z W 1 v d m V k Q 2 9 s d W 1 u c z E u e 0 Z p c m V C Z W h h d m l v c k d l b m V y Y W w s M T V 9 J n F 1 b 3 Q 7 L C Z x d W 9 0 O 1 N l Y 3 R p b 2 4 x L 3 F 1 Z X J 5 P 2 Y 9 a n N v b l x 1 M D A y N n d o Z X J l P S h Q T 0 9 T d G F 0 Z S U y M E l O J T I w K F x 1 M D A y N 1 V T L U 1 U X H U w M D I 3 K S k l M j B B T k Q l M j A o V W 5 p c X V l R m l y Z U l k Z W 5 0 a W Z p Z X I l M j B J L 0 F 1 d G 9 S Z W 1 v d m V k Q 2 9 s d W 1 u c z E u e 0 Z p c m V C Z W h h d m l v c k d l b m V y Y W w x L D E 2 f S Z x d W 9 0 O y w m c X V v d D t T Z W N 0 a W 9 u M S 9 x d W V y e T 9 m P W p z b 2 5 c d T A w M j Z 3 a G V y Z T 0 o U E 9 P U 3 R h d G U l M j B J T i U y M C h c d T A w M j d V U y 1 N V F x 1 M D A y N y k p J T I w Q U 5 E J T I w K F V u a X F 1 Z U Z p c m V J Z G V u d G l m a W V y J T I w S S 9 B d X R v U m V t b 3 Z l Z E N v b H V t b n M x L n t G a X J l Q m V o Y X Z p b 3 J H Z W 5 l c m F s M i w x N 3 0 m c X V v d D s s J n F 1 b 3 Q 7 U 2 V j d G l v b j E v c X V l c n k / Z j 1 q c 2 9 u X H U w M D I 2 d 2 h l c m U 9 K F B P T 1 N 0 Y X R l J T I w S U 4 l M j A o X H U w M D I 3 V V M t T V R c d T A w M j c p K S U y M E F O R C U y M C h V b m l x d W V G a X J l S W R l b n R p Z m l l c i U y M E k v Q X V 0 b 1 J l b W 9 2 Z W R D b 2 x 1 b W 5 z M S 5 7 R m l y Z U J l a G F 2 a W 9 y R 2 V u Z X J h b D M s M T h 9 J n F 1 b 3 Q 7 L C Z x d W 9 0 O 1 N l Y 3 R p b 2 4 x L 3 F 1 Z X J 5 P 2 Y 9 a n N v b l x 1 M D A y N n d o Z X J l P S h Q T 0 9 T d G F 0 Z S U y M E l O J T I w K F x 1 M D A y N 1 V T L U 1 U X H U w M D I 3 K S k l M j B B T k Q l M j A o V W 5 p c X V l R m l y Z U l k Z W 5 0 a W Z p Z X I l M j B J L 0 F 1 d G 9 S Z W 1 v d m V k Q 2 9 s d W 1 u c z E u e 0 Z p c m V D Y X V z Z S w x O X 0 m c X V v d D s s J n F 1 b 3 Q 7 U 2 V j d G l v b j E v c X V l c n k / Z j 1 q c 2 9 u X H U w M D I 2 d 2 h l c m U 9 K F B P T 1 N 0 Y X R l J T I w S U 4 l M j A o X H U w M D I 3 V V M t T V R c d T A w M j c p K S U y M E F O R C U y M C h V b m l x d W V G a X J l S W R l b n R p Z m l l c i U y M E k v Q X V 0 b 1 J l b W 9 2 Z W R D b 2 x 1 b W 5 z M S 5 7 R m l y Z U N h d X N l R 2 V u Z X J h b C w y M H 0 m c X V v d D s s J n F 1 b 3 Q 7 U 2 V j d G l v b j E v c X V l c n k / Z j 1 q c 2 9 u X H U w M D I 2 d 2 h l c m U 9 K F B P T 1 N 0 Y X R l J T I w S U 4 l M j A o X H U w M D I 3 V V M t T V R c d T A w M j c p K S U y M E F O R C U y M C h V b m l x d W V G a X J l S W R l b n R p Z m l l c i U y M E k v Q X V 0 b 1 J l b W 9 2 Z W R D b 2 x 1 b W 5 z M S 5 7 R m l y Z U N h d X N l U 3 B l Y 2 l m a W M s M j F 9 J n F 1 b 3 Q 7 L C Z x d W 9 0 O 1 N l Y 3 R p b 2 4 x L 3 F 1 Z X J 5 P 2 Y 9 a n N v b l x 1 M D A y N n d o Z X J l P S h Q T 0 9 T d G F 0 Z S U y M E l O J T I w K F x 1 M D A y N 1 V T L U 1 U X H U w M D I 3 K S k l M j B B T k Q l M j A o V W 5 p c X V l R m l y Z U l k Z W 5 0 a W Z p Z X I l M j B J L 0 F 1 d G 9 S Z W 1 v d m V k Q 2 9 s d W 1 u c z E u e 0 Z p c m V D b 2 R l L D I y f S Z x d W 9 0 O y w m c X V v d D t T Z W N 0 a W 9 u M S 9 x d W V y e T 9 m P W p z b 2 5 c d T A w M j Z 3 a G V y Z T 0 o U E 9 P U 3 R h d G U l M j B J T i U y M C h c d T A w M j d V U y 1 N V F x 1 M D A y N y k p J T I w Q U 5 E J T I w K F V u a X F 1 Z U Z p c m V J Z G V u d G l m a W V y J T I w S S 9 B d X R v U m V t b 3 Z l Z E N v b H V t b n M x L n t G a X J l R G V w Y X J 0 b W V u d E l E L D I z f S Z x d W 9 0 O y w m c X V v d D t T Z W N 0 a W 9 u M S 9 x d W V y e T 9 m P W p z b 2 5 c d T A w M j Z 3 a G V y Z T 0 o U E 9 P U 3 R h d G U l M j B J T i U y M C h c d T A w M j d V U y 1 N V F x 1 M D A y N y k p J T I w Q U 5 E J T I w K F V u a X F 1 Z U Z p c m V J Z G V u d G l m a W V y J T I w S S 9 B d X R v U m V t b 3 Z l Z E N v b H V t b n M x L n t G a X J l R G l z Y 2 9 2 Z X J 5 R G F 0 Z V R p b W U s M j R 9 J n F 1 b 3 Q 7 L C Z x d W 9 0 O 1 N l Y 3 R p b 2 4 x L 3 F 1 Z X J 5 P 2 Y 9 a n N v b l x 1 M D A y N n d o Z X J l P S h Q T 0 9 T d G F 0 Z S U y M E l O J T I w K F x 1 M D A y N 1 V T L U 1 U X H U w M D I 3 K S k l M j B B T k Q l M j A o V W 5 p c X V l R m l y Z U l k Z W 5 0 a W Z p Z X I l M j B J L 0 F 1 d G 9 S Z W 1 v d m V k Q 2 9 s d W 1 u c z E u e 0 Z p c m V N Z 2 1 0 Q 2 9 t c G x l e G l 0 e S w y N X 0 m c X V v d D s s J n F 1 b 3 Q 7 U 2 V j d G l v b j E v c X V l c n k / Z j 1 q c 2 9 u X H U w M D I 2 d 2 h l c m U 9 K F B P T 1 N 0 Y X R l J T I w S U 4 l M j A o X H U w M D I 3 V V M t T V R c d T A w M j c p K S U y M E F O R C U y M C h V b m l x d W V G a X J l S W R l b n R p Z m l l c i U y M E k v Q X V 0 b 1 J l b W 9 2 Z W R D b 2 x 1 b W 5 z M S 5 7 R m l y Z U 9 1 d E R h d G V U a W 1 l L D I 2 f S Z x d W 9 0 O y w m c X V v d D t T Z W N 0 a W 9 u M S 9 x d W V y e T 9 m P W p z b 2 5 c d T A w M j Z 3 a G V y Z T 0 o U E 9 P U 3 R h d G U l M j B J T i U y M C h c d T A w M j d V U y 1 N V F x 1 M D A y N y k p J T I w Q U 5 E J T I w K F V u a X F 1 Z U Z p c m V J Z G V u d G l m a W V y J T I w S S 9 B d X R v U m V t b 3 Z l Z E N v b H V t b n M x L n t G a X J l U 3 R y Y X R l Z 3 l D b 2 5 m a W 5 l U G V y Y 2 V u d C w y N 3 0 m c X V v d D s s J n F 1 b 3 Q 7 U 2 V j d G l v b j E v c X V l c n k / Z j 1 q c 2 9 u X H U w M D I 2 d 2 h l c m U 9 K F B P T 1 N 0 Y X R l J T I w S U 4 l M j A o X H U w M D I 3 V V M t T V R c d T A w M j c p K S U y M E F O R C U y M C h V b m l x d W V G a X J l S W R l b n R p Z m l l c i U y M E k v Q X V 0 b 1 J l b W 9 2 Z W R D b 2 x 1 b W 5 z M S 5 7 R m l y Z V N 0 c m F 0 Z W d 5 R n V s b F N 1 c H B Q Z X J j Z W 5 0 L D I 4 f S Z x d W 9 0 O y w m c X V v d D t T Z W N 0 a W 9 u M S 9 x d W V y e T 9 m P W p z b 2 5 c d T A w M j Z 3 a G V y Z T 0 o U E 9 P U 3 R h d G U l M j B J T i U y M C h c d T A w M j d V U y 1 N V F x 1 M D A y N y k p J T I w Q U 5 E J T I w K F V u a X F 1 Z U Z p c m V J Z G V u d G l m a W V y J T I w S S 9 B d X R v U m V t b 3 Z l Z E N v b H V t b n M x L n t G a X J l U 3 R y Y X R l Z 3 l N b 2 5 p d G 9 y U G V y Y 2 V u d C w y O X 0 m c X V v d D s s J n F 1 b 3 Q 7 U 2 V j d G l v b j E v c X V l c n k / Z j 1 q c 2 9 u X H U w M D I 2 d 2 h l c m U 9 K F B P T 1 N 0 Y X R l J T I w S U 4 l M j A o X H U w M D I 3 V V M t T V R c d T A w M j c p K S U y M E F O R C U y M C h V b m l x d W V G a X J l S W R l b n R p Z m l l c i U y M E k v Q X V 0 b 1 J l b W 9 2 Z W R D b 2 x 1 b W 5 z M S 5 7 R m l y Z V N 0 c m F 0 Z W d 5 U G 9 p b n R a b 2 5 l U G V y Y 2 V u d C w z M H 0 m c X V v d D s s J n F 1 b 3 Q 7 U 2 V j d G l v b j E v c X V l c n k / Z j 1 q c 2 9 u X H U w M D I 2 d 2 h l c m U 9 K F B P T 1 N 0 Y X R l J T I w S U 4 l M j A o X H U w M D I 3 V V M t T V R c d T A w M j c p K S U y M E F O R C U y M C h V b m l x d W V G a X J l S W R l b n R p Z m l l c i U y M E k v Q X V 0 b 1 J l b W 9 2 Z W R D b 2 x 1 b W 5 z M S 5 7 R l N K b 2 J D b 2 R l L D M x f S Z x d W 9 0 O y w m c X V v d D t T Z W N 0 a W 9 u M S 9 x d W V y e T 9 m P W p z b 2 5 c d T A w M j Z 3 a G V y Z T 0 o U E 9 P U 3 R h d G U l M j B J T i U y M C h c d T A w M j d V U y 1 N V F x 1 M D A y N y k p J T I w Q U 5 E J T I w K F V u a X F 1 Z U Z p c m V J Z G V u d G l m a W V y J T I w S S 9 B d X R v U m V t b 3 Z l Z E N v b H V t b n M x L n t G U 0 9 2 Z X J y a W R l Q 2 9 k Z S w z M n 0 m c X V v d D s s J n F 1 b 3 Q 7 U 2 V j d G l v b j E v c X V l c n k / Z j 1 q c 2 9 u X H U w M D I 2 d 2 h l c m U 9 K F B P T 1 N 0 Y X R l J T I w S U 4 l M j A o X H U w M D I 3 V V M t T V R c d T A w M j c p K S U y M E F O R C U y M C h V b m l x d W V G a X J l S W R l b n R p Z m l l c i U y M E k v Q X V 0 b 1 J l b W 9 2 Z W R D b 2 x 1 b W 5 z M S 5 7 R 0 F D Q y w z M 3 0 m c X V v d D s s J n F 1 b 3 Q 7 U 2 V j d G l v b j E v c X V l c n k / Z j 1 q c 2 9 u X H U w M D I 2 d 2 h l c m U 9 K F B P T 1 N 0 Y X R l J T I w S U 4 l M j A o X H U w M D I 3 V V M t T V R c d T A w M j c p K S U y M E F O R C U y M C h V b m l x d W V G a X J l S W R l b n R p Z m l l c i U y M E k v Q X V 0 b 1 J l b W 9 2 Z W R D b 2 x 1 b W 5 z M S 5 7 S U N T M j A 5 U m V w b 3 J 0 R G F 0 Z V R p b W U s M z R 9 J n F 1 b 3 Q 7 L C Z x d W 9 0 O 1 N l Y 3 R p b 2 4 x L 3 F 1 Z X J 5 P 2 Y 9 a n N v b l x 1 M D A y N n d o Z X J l P S h Q T 0 9 T d G F 0 Z S U y M E l O J T I w K F x 1 M D A y N 1 V T L U 1 U X H U w M D I 3 K S k l M j B B T k Q l M j A o V W 5 p c X V l R m l y Z U l k Z W 5 0 a W Z p Z X I l M j B J L 0 F 1 d G 9 S Z W 1 v d m V k Q 2 9 s d W 1 u c z E u e 0 l D U z I w O V J l c G 9 y d E Z v c l R p b W V Q Z X J p b 2 R G c m 9 t L D M 1 f S Z x d W 9 0 O y w m c X V v d D t T Z W N 0 a W 9 u M S 9 x d W V y e T 9 m P W p z b 2 5 c d T A w M j Z 3 a G V y Z T 0 o U E 9 P U 3 R h d G U l M j B J T i U y M C h c d T A w M j d V U y 1 N V F x 1 M D A y N y k p J T I w Q U 5 E J T I w K F V u a X F 1 Z U Z p c m V J Z G V u d G l m a W V y J T I w S S 9 B d X R v U m V t b 3 Z l Z E N v b H V t b n M x L n t J Q 1 M y M D l S Z X B v c n R G b 3 J U a W 1 l U G V y a W 9 k V G 8 s M z Z 9 J n F 1 b 3 Q 7 L C Z x d W 9 0 O 1 N l Y 3 R p b 2 4 x L 3 F 1 Z X J 5 P 2 Y 9 a n N v b l x 1 M D A y N n d o Z X J l P S h Q T 0 9 T d G F 0 Z S U y M E l O J T I w K F x 1 M D A y N 1 V T L U 1 U X H U w M D I 3 K S k l M j B B T k Q l M j A o V W 5 p c X V l R m l y Z U l k Z W 5 0 a W Z p Z X I l M j B J L 0 F 1 d G 9 S Z W 1 v d m V k Q 2 9 s d W 1 u c z E u e 0 l D U z I w O V J l c G 9 y d F N 0 Y X R 1 c y w z N 3 0 m c X V v d D s s J n F 1 b 3 Q 7 U 2 V j d G l v b j E v c X V l c n k / Z j 1 q c 2 9 u X H U w M D I 2 d 2 h l c m U 9 K F B P T 1 N 0 Y X R l J T I w S U 4 l M j A o X H U w M D I 3 V V M t T V R c d T A w M j c p K S U y M E F O R C U y M C h V b m l x d W V G a X J l S W R l b n R p Z m l l c i U y M E k v Q X V 0 b 1 J l b W 9 2 Z W R D b 2 x 1 b W 5 z M S 5 7 S W 5 j a W R l b n R N Y W 5 h Z 2 V t Z W 5 0 T 3 J n Y W 5 p e m F 0 a W 9 u L D M 4 f S Z x d W 9 0 O y w m c X V v d D t T Z W N 0 a W 9 u M S 9 x d W V y e T 9 m P W p z b 2 5 c d T A w M j Z 3 a G V y Z T 0 o U E 9 P U 3 R h d G U l M j B J T i U y M C h c d T A w M j d V U y 1 N V F x 1 M D A y N y k p J T I w Q U 5 E J T I w K F V u a X F 1 Z U Z p c m V J Z G V u d G l m a W V y J T I w S S 9 B d X R v U m V t b 3 Z l Z E N v b H V t b n M x L n t J b m N p Z G V u d E 5 h b W U s M z l 9 J n F 1 b 3 Q 7 L C Z x d W 9 0 O 1 N l Y 3 R p b 2 4 x L 3 F 1 Z X J 5 P 2 Y 9 a n N v b l x 1 M D A y N n d o Z X J l P S h Q T 0 9 T d G F 0 Z S U y M E l O J T I w K F x 1 M D A y N 1 V T L U 1 U X H U w M D I 3 K S k l M j B B T k Q l M j A o V W 5 p c X V l R m l y Z U l k Z W 5 0 a W Z p Z X I l M j B J L 0 F 1 d G 9 S Z W 1 v d m V k Q 2 9 s d W 1 u c z E u e 0 l u Y 2 l k Z W 5 0 U 2 h v c n R E Z X N j c m l w d G l v b i w 0 M H 0 m c X V v d D s s J n F 1 b 3 Q 7 U 2 V j d G l v b j E v c X V l c n k / Z j 1 q c 2 9 u X H U w M D I 2 d 2 h l c m U 9 K F B P T 1 N 0 Y X R l J T I w S U 4 l M j A o X H U w M D I 3 V V M t T V R c d T A w M j c p K S U y M E F O R C U y M C h V b m l x d W V G a X J l S W R l b n R p Z m l l c i U y M E k v Q X V 0 b 1 J l b W 9 2 Z W R D b 2 x 1 b W 5 z M S 5 7 S W 5 j a W R l b n R U e X B l Q 2 F 0 Z W d v c n k s N D F 9 J n F 1 b 3 Q 7 L C Z x d W 9 0 O 1 N l Y 3 R p b 2 4 x L 3 F 1 Z X J 5 P 2 Y 9 a n N v b l x 1 M D A y N n d o Z X J l P S h Q T 0 9 T d G F 0 Z S U y M E l O J T I w K F x 1 M D A y N 1 V T L U 1 U X H U w M D I 3 K S k l M j B B T k Q l M j A o V W 5 p c X V l R m l y Z U l k Z W 5 0 a W Z p Z X I l M j B J L 0 F 1 d G 9 S Z W 1 v d m V k Q 2 9 s d W 1 u c z E u e 0 l u Y 2 l k Z W 5 0 V H l w Z U t p b m Q s N D J 9 J n F 1 b 3 Q 7 L C Z x d W 9 0 O 1 N l Y 3 R p b 2 4 x L 3 F 1 Z X J 5 P 2 Y 9 a n N v b l x 1 M D A y N n d o Z X J l P S h Q T 0 9 T d G F 0 Z S U y M E l O J T I w K F x 1 M D A y N 1 V T L U 1 U X H U w M D I 3 K S k l M j B B T k Q l M j A o V W 5 p c X V l R m l y Z U l k Z W 5 0 a W Z p Z X I l M j B J L 0 F 1 d G 9 S Z W 1 v d m V k Q 2 9 s d W 1 u c z E u e 0 l u a X R p Y W x M Y X R p d H V k Z S w 0 M 3 0 m c X V v d D s s J n F 1 b 3 Q 7 U 2 V j d G l v b j E v c X V l c n k / Z j 1 q c 2 9 u X H U w M D I 2 d 2 h l c m U 9 K F B P T 1 N 0 Y X R l J T I w S U 4 l M j A o X H U w M D I 3 V V M t T V R c d T A w M j c p K S U y M E F O R C U y M C h V b m l x d W V G a X J l S W R l b n R p Z m l l c i U y M E k v Q X V 0 b 1 J l b W 9 2 Z W R D b 2 x 1 b W 5 z M S 5 7 S W 5 p d G l h b E x v b m d p d H V k Z S w 0 N H 0 m c X V v d D s s J n F 1 b 3 Q 7 U 2 V j d G l v b j E v c X V l c n k / Z j 1 q c 2 9 u X H U w M D I 2 d 2 h l c m U 9 K F B P T 1 N 0 Y X R l J T I w S U 4 l M j A o X H U w M D I 3 V V M t T V R c d T A w M j c p K S U y M E F O R C U y M C h V b m l x d W V G a X J l S W R l b n R p Z m l l c i U y M E k v Q X V 0 b 1 J l b W 9 2 Z W R D b 2 x 1 b W 5 z M S 5 7 S W 5 p d G l h b F J l c 3 B v b n N l Q W N y Z X M s N D V 9 J n F 1 b 3 Q 7 L C Z x d W 9 0 O 1 N l Y 3 R p b 2 4 x L 3 F 1 Z X J 5 P 2 Y 9 a n N v b l x 1 M D A y N n d o Z X J l P S h Q T 0 9 T d G F 0 Z S U y M E l O J T I w K F x 1 M D A y N 1 V T L U 1 U X H U w M D I 3 K S k l M j B B T k Q l M j A o V W 5 p c X V l R m l y Z U l k Z W 5 0 a W Z p Z X I l M j B J L 0 F 1 d G 9 S Z W 1 v d m V k Q 2 9 s d W 1 u c z E u e 0 l u a X R p Y W x S Z X N w b 2 5 z Z U R h d G V U a W 1 l L D Q 2 f S Z x d W 9 0 O y w m c X V v d D t T Z W N 0 a W 9 u M S 9 x d W V y e T 9 m P W p z b 2 5 c d T A w M j Z 3 a G V y Z T 0 o U E 9 P U 3 R h d G U l M j B J T i U y M C h c d T A w M j d V U y 1 N V F x 1 M D A y N y k p J T I w Q U 5 E J T I w K F V u a X F 1 Z U Z p c m V J Z G V u d G l m a W V y J T I w S S 9 B d X R v U m V t b 3 Z l Z E N v b H V t b n M x L n t J c n d p b k l E L D Q 3 f S Z x d W 9 0 O y w m c X V v d D t T Z W N 0 a W 9 u M S 9 x d W V y e T 9 m P W p z b 2 5 c d T A w M j Z 3 a G V y Z T 0 o U E 9 P U 3 R h d G U l M j B J T i U y M C h c d T A w M j d V U y 1 N V F x 1 M D A y N y k p J T I w Q U 5 E J T I w K F V u a X F 1 Z U Z p c m V J Z G V u d G l m a W V y J T I w S S 9 B d X R v U m V t b 3 Z l Z E N v b H V t b n M x L n t J c 0 Z p c m V D Y X V z Z U l u d m V z d G l n Y X R l Z C w 0 O H 0 m c X V v d D s s J n F 1 b 3 Q 7 U 2 V j d G l v b j E v c X V l c n k / Z j 1 q c 2 9 u X H U w M D I 2 d 2 h l c m U 9 K F B P T 1 N 0 Y X R l J T I w S U 4 l M j A o X H U w M D I 3 V V M t T V R c d T A w M j c p K S U y M E F O R C U y M C h V b m l x d W V G a X J l S W R l b n R p Z m l l c i U y M E k v Q X V 0 b 1 J l b W 9 2 Z W R D b 2 x 1 b W 5 z M S 5 7 S X N G a X J l Q 2 9 k Z V J l c X V l c 3 R l Z C w 0 O X 0 m c X V v d D s s J n F 1 b 3 Q 7 U 2 V j d G l v b j E v c X V l c n k / Z j 1 q c 2 9 u X H U w M D I 2 d 2 h l c m U 9 K F B P T 1 N 0 Y X R l J T I w S U 4 l M j A o X H U w M D I 3 V V M t T V R c d T A w M j c p K S U y M E F O R C U y M C h V b m l x d W V G a X J l S W R l b n R p Z m l l c i U y M E k v Q X V 0 b 1 J l b W 9 2 Z W R D b 2 x 1 b W 5 z M S 5 7 S X N G U 0 F z c 2 l z d G V k L D U w f S Z x d W 9 0 O y w m c X V v d D t T Z W N 0 a W 9 u M S 9 x d W V y e T 9 m P W p z b 2 5 c d T A w M j Z 3 a G V y Z T 0 o U E 9 P U 3 R h d G U l M j B J T i U y M C h c d T A w M j d V U y 1 N V F x 1 M D A y N y k p J T I w Q U 5 E J T I w K F V u a X F 1 Z U Z p c m V J Z G V u d G l m a W V y J T I w S S 9 B d X R v U m V t b 3 Z l Z E N v b H V t b n M x L n t J c 0 1 1 b H R p S n V y a X N k a W N 0 a W 9 u Y W w s N T F 9 J n F 1 b 3 Q 7 L C Z x d W 9 0 O 1 N l Y 3 R p b 2 4 x L 3 F 1 Z X J 5 P 2 Y 9 a n N v b l x 1 M D A y N n d o Z X J l P S h Q T 0 9 T d G F 0 Z S U y M E l O J T I w K F x 1 M D A y N 1 V T L U 1 U X H U w M D I 3 K S k l M j B B T k Q l M j A o V W 5 p c X V l R m l y Z U l k Z W 5 0 a W Z p Z X I l M j B J L 0 F 1 d G 9 S Z W 1 v d m V k Q 2 9 s d W 1 u c z E u e 0 l z U X V h c m F u d G l u Z W Q s N T J 9 J n F 1 b 3 Q 7 L C Z x d W 9 0 O 1 N l Y 3 R p b 2 4 x L 3 F 1 Z X J 5 P 2 Y 9 a n N v b l x 1 M D A y N n d o Z X J l P S h Q T 0 9 T d G F 0 Z S U y M E l O J T I w K F x 1 M D A y N 1 V T L U 1 U X H U w M D I 3 K S k l M j B B T k Q l M j A o V W 5 p c X V l R m l y Z U l k Z W 5 0 a W Z p Z X I l M j B J L 0 F 1 d G 9 S Z W 1 v d m V k Q 2 9 s d W 1 u c z E u e 0 l z U m V p b W J 1 c n N h Y m x l L D U z f S Z x d W 9 0 O y w m c X V v d D t T Z W N 0 a W 9 u M S 9 x d W V y e T 9 m P W p z b 2 5 c d T A w M j Z 3 a G V y Z T 0 o U E 9 P U 3 R h d G U l M j B J T i U y M C h c d T A w M j d V U y 1 N V F x 1 M D A y N y k p J T I w Q U 5 E J T I w K F V u a X F 1 Z U Z p c m V J Z G V u d G l m a W V y J T I w S S 9 B d X R v U m V t b 3 Z l Z E N v b H V t b n M x L n t J c 1 R y Z X N w Y X N z L D U 0 f S Z x d W 9 0 O y w m c X V v d D t T Z W N 0 a W 9 u M S 9 x d W V y e T 9 m P W p z b 2 5 c d T A w M j Z 3 a G V y Z T 0 o U E 9 P U 3 R h d G U l M j B J T i U y M C h c d T A w M j d V U y 1 N V F x 1 M D A y N y k p J T I w Q U 5 E J T I w K F V u a X F 1 Z U Z p c m V J Z G V u d G l m a W V y J T I w S S 9 B d X R v U m V t b 3 Z l Z E N v b H V t b n M x L n t J c 1 V u a W Z p Z W R D b 2 1 t Y W 5 k L D U 1 f S Z x d W 9 0 O y w m c X V v d D t T Z W N 0 a W 9 u M S 9 x d W V y e T 9 m P W p z b 2 5 c d T A w M j Z 3 a G V y Z T 0 o U E 9 P U 3 R h d G U l M j B J T i U y M C h c d T A w M j d V U y 1 N V F x 1 M D A y N y k p J T I w Q U 5 E J T I w K F V u a X F 1 Z U Z p c m V J Z G V u d G l m a W V y J T I w S S 9 B d X R v U m V t b 3 Z l Z E N v b H V t b n M x L n t J c 1 Z h b G l k L D U 2 f S Z x d W 9 0 O y w m c X V v d D t T Z W N 0 a W 9 u M S 9 x d W V y e T 9 m P W p z b 2 5 c d T A w M j Z 3 a G V y Z T 0 o U E 9 P U 3 R h d G U l M j B J T i U y M C h c d T A w M j d V U y 1 N V F x 1 M D A y N y k p J T I w Q U 5 E J T I w K F V u a X F 1 Z U Z p c m V J Z G V u d G l m a W V y J T I w S S 9 B d X R v U m V t b 3 Z l Z E N v b H V t b n M x L n t M b 2 N h b E l u Y 2 l k Z W 5 0 S W R l b n R p Z m l l c i w 1 N 3 0 m c X V v d D s s J n F 1 b 3 Q 7 U 2 V j d G l v b j E v c X V l c n k / Z j 1 q c 2 9 u X H U w M D I 2 d 2 h l c m U 9 K F B P T 1 N 0 Y X R l J T I w S U 4 l M j A o X H U w M D I 3 V V M t T V R c d T A w M j c p K S U y M E F O R C U y M C h V b m l x d W V G a X J l S W R l b n R p Z m l l c i U y M E k v Q X V 0 b 1 J l b W 9 2 Z W R D b 2 x 1 b W 5 z M S 5 7 T W 9 k a W Z p Z W R C e V N 5 c 3 R l b S w 1 O H 0 m c X V v d D s s J n F 1 b 3 Q 7 U 2 V j d G l v b j E v c X V l c n k / Z j 1 q c 2 9 u X H U w M D I 2 d 2 h l c m U 9 K F B P T 1 N 0 Y X R l J T I w S U 4 l M j A o X H U w M D I 3 V V M t T V R c d T A w M j c p K S U y M E F O R C U y M C h V b m l x d W V G a X J l S W R l b n R p Z m l l c i U y M E k v Q X V 0 b 1 J l b W 9 2 Z W R D b 2 x 1 b W 5 z M S 5 7 U G V y Y 2 V u d E N v b n R h a W 5 l Z C w 1 O X 0 m c X V v d D s s J n F 1 b 3 Q 7 U 2 V j d G l v b j E v c X V l c n k / Z j 1 q c 2 9 u X H U w M D I 2 d 2 h l c m U 9 K F B P T 1 N 0 Y X R l J T I w S U 4 l M j A o X H U w M D I 3 V V M t T V R c d T A w M j c p K S U y M E F O R C U y M C h V b m l x d W V G a X J l S W R l b n R p Z m l l c i U y M E k v Q X V 0 b 1 J l b W 9 2 Z W R D b 2 x 1 b W 5 z M S 5 7 U G V y Y 2 V u d F B l c m l t Z X R l c l R v Q m V D b 2 5 0 Y W l u Z W Q s N j B 9 J n F 1 b 3 Q 7 L C Z x d W 9 0 O 1 N l Y 3 R p b 2 4 x L 3 F 1 Z X J 5 P 2 Y 9 a n N v b l x 1 M D A y N n d o Z X J l P S h Q T 0 9 T d G F 0 Z S U y M E l O J T I w K F x 1 M D A y N 1 V T L U 1 U X H U w M D I 3 K S k l M j B B T k Q l M j A o V W 5 p c X V l R m l y Z U l k Z W 5 0 a W Z p Z X I l M j B J L 0 F 1 d G 9 S Z W 1 v d m V k Q 2 9 s d W 1 u c z E u e 1 B P T 0 N p d H k s N j F 9 J n F 1 b 3 Q 7 L C Z x d W 9 0 O 1 N l Y 3 R p b 2 4 x L 3 F 1 Z X J 5 P 2 Y 9 a n N v b l x 1 M D A y N n d o Z X J l P S h Q T 0 9 T d G F 0 Z S U y M E l O J T I w K F x 1 M D A y N 1 V T L U 1 U X H U w M D I 3 K S k l M j B B T k Q l M j A o V W 5 p c X V l R m l y Z U l k Z W 5 0 a W Z p Z X I l M j B J L 0 F 1 d G 9 S Z W 1 v d m V k Q 2 9 s d W 1 u c z E u e 1 B P T 0 N v d W 5 0 e S w 2 M n 0 m c X V v d D s s J n F 1 b 3 Q 7 U 2 V j d G l v b j E v c X V l c n k / Z j 1 q c 2 9 u X H U w M D I 2 d 2 h l c m U 9 K F B P T 1 N 0 Y X R l J T I w S U 4 l M j A o X H U w M D I 3 V V M t T V R c d T A w M j c p K S U y M E F O R C U y M C h V b m l x d W V G a X J l S W R l b n R p Z m l l c i U y M E k v Q X V 0 b 1 J l b W 9 2 Z W R D b 2 x 1 b W 5 z M S 5 7 U E 9 P R G l z c G F 0 Y 2 h D Z W 5 0 Z X J J R C w 2 M 3 0 m c X V v d D s s J n F 1 b 3 Q 7 U 2 V j d G l v b j E v c X V l c n k / Z j 1 q c 2 9 u X H U w M D I 2 d 2 h l c m U 9 K F B P T 1 N 0 Y X R l J T I w S U 4 l M j A o X H U w M D I 3 V V M t T V R c d T A w M j c p K S U y M E F O R C U y M C h V b m l x d W V G a X J l S W R l b n R p Z m l l c i U y M E k v Q X V 0 b 1 J l b W 9 2 Z W R D b 2 x 1 b W 5 z M S 5 7 U E 9 P R m l w c y w 2 N H 0 m c X V v d D s s J n F 1 b 3 Q 7 U 2 V j d G l v b j E v c X V l c n k / Z j 1 q c 2 9 u X H U w M D I 2 d 2 h l c m U 9 K F B P T 1 N 0 Y X R l J T I w S U 4 l M j A o X H U w M D I 3 V V M t T V R c d T A w M j c p K S U y M E F O R C U y M C h V b m l x d W V G a X J l S W R l b n R p Z m l l c i U y M E k v Q X V 0 b 1 J l b W 9 2 Z W R D b 2 x 1 b W 5 z M S 5 7 U E 9 P S n V y a X N k a W N 0 a W 9 u Y W x B Z 2 V u Y 3 k s N j V 9 J n F 1 b 3 Q 7 L C Z x d W 9 0 O 1 N l Y 3 R p b 2 4 x L 3 F 1 Z X J 5 P 2 Y 9 a n N v b l x 1 M D A y N n d o Z X J l P S h Q T 0 9 T d G F 0 Z S U y M E l O J T I w K F x 1 M D A y N 1 V T L U 1 U X H U w M D I 3 K S k l M j B B T k Q l M j A o V W 5 p c X V l R m l y Z U l k Z W 5 0 a W Z p Z X I l M j B J L 0 F 1 d G 9 S Z W 1 v d m V k Q 2 9 s d W 1 u c z E u e 1 B P T 0 p 1 c m l z Z G l j d G l v b m F s V W 5 p d C w 2 N n 0 m c X V v d D s s J n F 1 b 3 Q 7 U 2 V j d G l v b j E v c X V l c n k / Z j 1 q c 2 9 u X H U w M D I 2 d 2 h l c m U 9 K F B P T 1 N 0 Y X R l J T I w S U 4 l M j A o X H U w M D I 3 V V M t T V R c d T A w M j c p K S U y M E F O R C U y M C h V b m l x d W V G a X J l S W R l b n R p Z m l l c i U y M E k v Q X V 0 b 1 J l b W 9 2 Z W R D b 2 x 1 b W 5 z M S 5 7 U E 9 P S n V y a X N k a W N 0 a W 9 u Y W x V b m l 0 U G F y Z W 5 0 V W 5 p d C w 2 N 3 0 m c X V v d D s s J n F 1 b 3 Q 7 U 2 V j d G l v b j E v c X V l c n k / Z j 1 q c 2 9 u X H U w M D I 2 d 2 h l c m U 9 K F B P T 1 N 0 Y X R l J T I w S U 4 l M j A o X H U w M D I 3 V V M t T V R c d T A w M j c p K S U y M E F O R C U y M C h V b m l x d W V G a X J l S W R l b n R p Z m l l c i U y M E k v Q X V 0 b 1 J l b W 9 2 Z W R D b 2 x 1 b W 5 z M S 5 7 U E 9 P T G F u Z G 9 3 b m V y Q 2 F 0 Z W d v c n k s N j h 9 J n F 1 b 3 Q 7 L C Z x d W 9 0 O 1 N l Y 3 R p b 2 4 x L 3 F 1 Z X J 5 P 2 Y 9 a n N v b l x 1 M D A y N n d o Z X J l P S h Q T 0 9 T d G F 0 Z S U y M E l O J T I w K F x 1 M D A y N 1 V T L U 1 U X H U w M D I 3 K S k l M j B B T k Q l M j A o V W 5 p c X V l R m l y Z U l k Z W 5 0 a W Z p Z X I l M j B J L 0 F 1 d G 9 S Z W 1 v d m V k Q 2 9 s d W 1 u c z E u e 1 B P T 0 x h b m R v d 2 5 l c k t p b m Q s N j l 9 J n F 1 b 3 Q 7 L C Z x d W 9 0 O 1 N l Y 3 R p b 2 4 x L 3 F 1 Z X J 5 P 2 Y 9 a n N v b l x 1 M D A y N n d o Z X J l P S h Q T 0 9 T d G F 0 Z S U y M E l O J T I w K F x 1 M D A y N 1 V T L U 1 U X H U w M D I 3 K S k l M j B B T k Q l M j A o V W 5 p c X V l R m l y Z U l k Z W 5 0 a W Z p Z X I l M j B J L 0 F 1 d G 9 S Z W 1 v d m V k Q 2 9 s d W 1 u c z E u e 1 B P T 0 x l Z 2 F s R G V z Y 1 B y a W 5 j a X B h b E 1 l c m l k a W F u L D c w f S Z x d W 9 0 O y w m c X V v d D t T Z W N 0 a W 9 u M S 9 x d W V y e T 9 m P W p z b 2 5 c d T A w M j Z 3 a G V y Z T 0 o U E 9 P U 3 R h d G U l M j B J T i U y M C h c d T A w M j d V U y 1 N V F x 1 M D A y N y k p J T I w Q U 5 E J T I w K F V u a X F 1 Z U Z p c m V J Z G V u d G l m a W V y J T I w S S 9 B d X R v U m V t b 3 Z l Z E N v b H V t b n M x L n t Q T 0 9 M Z W d h b E R l c 2 N R d H I s N z F 9 J n F 1 b 3 Q 7 L C Z x d W 9 0 O 1 N l Y 3 R p b 2 4 x L 3 F 1 Z X J 5 P 2 Y 9 a n N v b l x 1 M D A y N n d o Z X J l P S h Q T 0 9 T d G F 0 Z S U y M E l O J T I w K F x 1 M D A y N 1 V T L U 1 U X H U w M D I 3 K S k l M j B B T k Q l M j A o V W 5 p c X V l R m l y Z U l k Z W 5 0 a W Z p Z X I l M j B J L 0 F 1 d G 9 S Z W 1 v d m V k Q 2 9 s d W 1 u c z E u e 1 B P T 0 x l Z 2 F s R G V z Y 1 F 0 c l F 0 c i w 3 M n 0 m c X V v d D s s J n F 1 b 3 Q 7 U 2 V j d G l v b j E v c X V l c n k / Z j 1 q c 2 9 u X H U w M D I 2 d 2 h l c m U 9 K F B P T 1 N 0 Y X R l J T I w S U 4 l M j A o X H U w M D I 3 V V M t T V R c d T A w M j c p K S U y M E F O R C U y M C h V b m l x d W V G a X J l S W R l b n R p Z m l l c i U y M E k v Q X V 0 b 1 J l b W 9 2 Z W R D b 2 x 1 b W 5 z M S 5 7 U E 9 P T G V n Y W x E Z X N j U m F u Z 2 U s N z N 9 J n F 1 b 3 Q 7 L C Z x d W 9 0 O 1 N l Y 3 R p b 2 4 x L 3 F 1 Z X J 5 P 2 Y 9 a n N v b l x 1 M D A y N n d o Z X J l P S h Q T 0 9 T d G F 0 Z S U y M E l O J T I w K F x 1 M D A y N 1 V T L U 1 U X H U w M D I 3 K S k l M j B B T k Q l M j A o V W 5 p c X V l R m l y Z U l k Z W 5 0 a W Z p Z X I l M j B J L 0 F 1 d G 9 S Z W 1 v d m V k Q 2 9 s d W 1 u c z E u e 1 B P T 0 x l Z 2 F s R G V z Y 1 N l Y 3 R p b 2 4 s N z R 9 J n F 1 b 3 Q 7 L C Z x d W 9 0 O 1 N l Y 3 R p b 2 4 x L 3 F 1 Z X J 5 P 2 Y 9 a n N v b l x 1 M D A y N n d o Z X J l P S h Q T 0 9 T d G F 0 Z S U y M E l O J T I w K F x 1 M D A y N 1 V T L U 1 U X H U w M D I 3 K S k l M j B B T k Q l M j A o V W 5 p c X V l R m l y Z U l k Z W 5 0 a W Z p Z X I l M j B J L 0 F 1 d G 9 S Z W 1 v d m V k Q 2 9 s d W 1 u c z E u e 1 B P T 0 x l Z 2 F s R G V z Y 1 R v d 2 5 z a G l w L D c 1 f S Z x d W 9 0 O y w m c X V v d D t T Z W N 0 a W 9 u M S 9 x d W V y e T 9 m P W p z b 2 5 c d T A w M j Z 3 a G V y Z T 0 o U E 9 P U 3 R h d G U l M j B J T i U y M C h c d T A w M j d V U y 1 N V F x 1 M D A y N y k p J T I w Q U 5 E J T I w K F V u a X F 1 Z U Z p c m V J Z G V u d G l m a W V y J T I w S S 9 B d X R v U m V t b 3 Z l Z E N v b H V t b n M x L n t Q T 0 9 Q c m V k a W N 0 a X Z l U 2 V y d m l j Z U F y Z W F J R C w 3 N n 0 m c X V v d D s s J n F 1 b 3 Q 7 U 2 V j d G l v b j E v c X V l c n k / Z j 1 q c 2 9 u X H U w M D I 2 d 2 h l c m U 9 K F B P T 1 N 0 Y X R l J T I w S U 4 l M j A o X H U w M D I 3 V V M t T V R c d T A w M j c p K S U y M E F O R C U y M C h V b m l x d W V G a X J l S W R l b n R p Z m l l c i U y M E k v Q X V 0 b 1 J l b W 9 2 Z W R D b 2 x 1 b W 5 z M S 5 7 U E 9 P U H J v d G V j d G l u Z 0 F n Z W 5 j e S w 3 N 3 0 m c X V v d D s s J n F 1 b 3 Q 7 U 2 V j d G l v b j E v c X V l c n k / Z j 1 q c 2 9 u X H U w M D I 2 d 2 h l c m U 9 K F B P T 1 N 0 Y X R l J T I w S U 4 l M j A o X H U w M D I 3 V V M t T V R c d T A w M j c p K S U y M E F O R C U y M C h V b m l x d W V G a X J l S W R l b n R p Z m l l c i U y M E k v Q X V 0 b 1 J l b W 9 2 Z W R D b 2 x 1 b W 5 z M S 5 7 U E 9 P U H J v d G V j d G l u Z 1 V u a X Q s N z h 9 J n F 1 b 3 Q 7 L C Z x d W 9 0 O 1 N l Y 3 R p b 2 4 x L 3 F 1 Z X J 5 P 2 Y 9 a n N v b l x 1 M D A y N n d o Z X J l P S h Q T 0 9 T d G F 0 Z S U y M E l O J T I w K F x 1 M D A y N 1 V T L U 1 U X H U w M D I 3 K S k l M j B B T k Q l M j A o V W 5 p c X V l R m l y Z U l k Z W 5 0 a W Z p Z X I l M j B J L 0 F 1 d G 9 S Z W 1 v d m V k Q 2 9 s d W 1 u c z E u e 1 B P T 1 N 0 Y X R l L D c 5 f S Z x d W 9 0 O y w m c X V v d D t T Z W N 0 a W 9 u M S 9 x d W V y e T 9 m P W p z b 2 5 c d T A w M j Z 3 a G V y Z T 0 o U E 9 P U 3 R h d G U l M j B J T i U y M C h c d T A w M j d V U y 1 N V F x 1 M D A y N y k p J T I w Q U 5 E J T I w K F V u a X F 1 Z U Z p c m V J Z G V u d G l m a W V y J T I w S S 9 B d X R v U m V t b 3 Z l Z E N v b H V t b n M x L n t Q c m V k b 2 1 p b m F u d E Z 1 Z W x H c m 9 1 c C w 4 M H 0 m c X V v d D s s J n F 1 b 3 Q 7 U 2 V j d G l v b j E v c X V l c n k / Z j 1 q c 2 9 u X H U w M D I 2 d 2 h l c m U 9 K F B P T 1 N 0 Y X R l J T I w S U 4 l M j A o X H U w M D I 3 V V M t T V R c d T A w M j c p K S U y M E F O R C U y M C h V b m l x d W V G a X J l S W R l b n R p Z m l l c i U y M E k v Q X V 0 b 1 J l b W 9 2 Z W R D b 2 x 1 b W 5 z M S 5 7 U H J l Z G 9 t a W 5 h b n R G d W V s T W 9 k Z W w s O D F 9 J n F 1 b 3 Q 7 L C Z x d W 9 0 O 1 N l Y 3 R p b 2 4 x L 3 F 1 Z X J 5 P 2 Y 9 a n N v b l x 1 M D A y N n d o Z X J l P S h Q T 0 9 T d G F 0 Z S U y M E l O J T I w K F x 1 M D A y N 1 V T L U 1 U X H U w M D I 3 K S k l M j B B T k Q l M j A o V W 5 p c X V l R m l y Z U l k Z W 5 0 a W Z p Z X I l M j B J L 0 F 1 d G 9 S Z W 1 v d m V k Q 2 9 s d W 1 u c z E u e 1 B y a W 1 h c n l G d W V s T W 9 k Z W w s O D J 9 J n F 1 b 3 Q 7 L C Z x d W 9 0 O 1 N l Y 3 R p b 2 4 x L 3 F 1 Z X J 5 P 2 Y 9 a n N v b l x 1 M D A y N n d o Z X J l P S h Q T 0 9 T d G F 0 Z S U y M E l O J T I w K F x 1 M D A y N 1 V T L U 1 U X H U w M D I 3 K S k l M j B B T k Q l M j A o V W 5 p c X V l R m l y Z U l k Z W 5 0 a W Z p Z X I l M j B J L 0 F 1 d G 9 S Z W 1 v d m V k Q 2 9 s d W 1 u c z E u e 1 N l Y 2 9 u Z G F y e U Z 1 Z W x N b 2 R l b C w 4 M 3 0 m c X V v d D s s J n F 1 b 3 Q 7 U 2 V j d G l v b j E v c X V l c n k / Z j 1 q c 2 9 u X H U w M D I 2 d 2 h l c m U 9 K F B P T 1 N 0 Y X R l J T I w S U 4 l M j A o X H U w M D I 3 V V M t T V R c d T A w M j c p K S U y M E F O R C U y M C h V b m l x d W V G a X J l S W R l b n R p Z m l l c i U y M E k v Q X V 0 b 1 J l b W 9 2 Z W R D b 2 x 1 b W 5 z M S 5 7 V G 9 0 Y W x J b m N p Z G V u d F B l c n N v b m 5 l b C w 4 N H 0 m c X V v d D s s J n F 1 b 3 Q 7 U 2 V j d G l v b j E v c X V l c n k / Z j 1 q c 2 9 u X H U w M D I 2 d 2 h l c m U 9 K F B P T 1 N 0 Y X R l J T I w S U 4 l M j A o X H U w M D I 3 V V M t T V R c d T A w M j c p K S U y M E F O R C U y M C h V b m l x d W V G a X J l S W R l b n R p Z m l l c i U y M E k v Q X V 0 b 1 J l b W 9 2 Z W R D b 2 x 1 b W 5 z M S 5 7 V W 5 p c X V l R m l y Z U l k Z W 5 0 a W Z p Z X I s O D V 9 J n F 1 b 3 Q 7 L C Z x d W 9 0 O 1 N l Y 3 R p b 2 4 x L 3 F 1 Z X J 5 P 2 Y 9 a n N v b l x 1 M D A y N n d o Z X J l P S h Q T 0 9 T d G F 0 Z S U y M E l O J T I w K F x 1 M D A y N 1 V T L U 1 U X H U w M D I 3 K S k l M j B B T k Q l M j A o V W 5 p c X V l R m l y Z U l k Z W 5 0 a W Z p Z X I l M j B J L 0 F 1 d G 9 S Z W 1 v d m V k Q 2 9 s d W 1 u c z E u e 1 d G R F N T R G V j a X N p b 2 5 T d G F 0 d X M s O D Z 9 J n F 1 b 3 Q 7 L C Z x d W 9 0 O 1 N l Y 3 R p b 2 4 x L 3 F 1 Z X J 5 P 2 Y 9 a n N v b l x 1 M D A y N n d o Z X J l P S h Q T 0 9 T d G F 0 Z S U y M E l O J T I w K F x 1 M D A y N 1 V T L U 1 U X H U w M D I 3 K S k l M j B B T k Q l M j A o V W 5 p c X V l R m l y Z U l k Z W 5 0 a W Z p Z X I l M j B J L 0 F 1 d G 9 S Z W 1 v d m V k Q 2 9 s d W 1 u c z E u e 0 V z d G l t Y X R l Z E Z p b m F s Q 2 9 z d C w 4 N 3 0 m c X V v d D s s J n F 1 b 3 Q 7 U 2 V j d G l v b j E v c X V l c n k / Z j 1 q c 2 9 u X H U w M D I 2 d 2 h l c m U 9 K F B P T 1 N 0 Y X R l J T I w S U 4 l M j A o X H U w M D I 3 V V M t T V R c d T A w M j c p K S U y M E F O R C U y M C h V b m l x d W V G a X J l S W R l b n R p Z m l l c i U y M E k v Q X V 0 b 1 J l b W 9 2 Z W R D b 2 x 1 b W 5 z M S 5 7 T 3 J n Y W 5 p e m F 0 a W 9 u Y W x B c 3 N l c 3 N t Z W 5 0 L D g 4 f S Z x d W 9 0 O y w m c X V v d D t T Z W N 0 a W 9 u M S 9 x d W V y e T 9 m P W p z b 2 5 c d T A w M j Z 3 a G V y Z T 0 o U E 9 P U 3 R h d G U l M j B J T i U y M C h c d T A w M j d V U y 1 N V F x 1 M D A y N y k p J T I w Q U 5 E J T I w K F V u a X F 1 Z U Z p c m V J Z G V u d G l m a W V y J T I w S S 9 B d X R v U m V t b 3 Z l Z E N v b H V t b n M x L n t T d H J h d G V n a W N E Z W N p c 2 l v b l B 1 Y m x p c 2 h E Y X R l L D g 5 f S Z x d W 9 0 O y w m c X V v d D t T Z W N 0 a W 9 u M S 9 x d W V y e T 9 m P W p z b 2 5 c d T A w M j Z 3 a G V y Z T 0 o U E 9 P U 3 R h d G U l M j B J T i U y M C h c d T A w M j d V U y 1 N V F x 1 M D A y N y k p J T I w Q U 5 E J T I w K F V u a X F 1 Z U Z p c m V J Z G V u d G l m a W V y J T I w S S 9 B d X R v U m V t b 3 Z l Z E N v b H V t b n M x L n t D c m V h d G V k T 2 5 E Y X R l V G l t Z V 9 k d C w 5 M H 0 m c X V v d D s s J n F 1 b 3 Q 7 U 2 V j d G l v b j E v c X V l c n k / Z j 1 q c 2 9 u X H U w M D I 2 d 2 h l c m U 9 K F B P T 1 N 0 Y X R l J T I w S U 4 l M j A o X H U w M D I 3 V V M t T V R c d T A w M j c p K S U y M E F O R C U y M C h V b m l x d W V G a X J l S W R l b n R p Z m l l c i U y M E k v Q X V 0 b 1 J l b W 9 2 Z W R D b 2 x 1 b W 5 z M S 5 7 T W 9 k a W Z p Z W R P b k R h d G V U a W 1 l X 2 R 0 L D k x f S Z x d W 9 0 O y w m c X V v d D t T Z W N 0 a W 9 u M S 9 x d W V y e T 9 m P W p z b 2 5 c d T A w M j Z 3 a G V y Z T 0 o U E 9 P U 3 R h d G U l M j B J T i U y M C h c d T A w M j d V U y 1 N V F x 1 M D A y N y k p J T I w Q U 5 E J T I w K F V u a X F 1 Z U Z p c m V J Z G V u d G l m a W V y J T I w S S 9 B d X R v U m V t b 3 Z l Z E N v b H V t b n M x L n t J c 0 N w e E N o a W x k L D k y f S Z x d W 9 0 O y w m c X V v d D t T Z W N 0 a W 9 u M S 9 x d W V y e T 9 m P W p z b 2 5 c d T A w M j Z 3 a G V y Z T 0 o U E 9 P U 3 R h d G U l M j B J T i U y M C h c d T A w M j d V U y 1 N V F x 1 M D A y N y k p J T I w Q U 5 E J T I w K F V u a X F 1 Z U Z p c m V J Z G V u d G l m a W V y J T I w S S 9 B d X R v U m V t b 3 Z l Z E N v b H V t b n M x L n t D c H h O Y W 1 l L D k z f S Z x d W 9 0 O y w m c X V v d D t T Z W N 0 a W 9 u M S 9 x d W V y e T 9 m P W p z b 2 5 c d T A w M j Z 3 a G V y Z T 0 o U E 9 P U 3 R h d G U l M j B J T i U y M C h c d T A w M j d V U y 1 N V F x 1 M D A y N y k p J T I w Q U 5 E J T I w K F V u a X F 1 Z U Z p c m V J Z G V u d G l m a W V y J T I w S S 9 B d X R v U m V t b 3 Z l Z E N v b H V t b n M x L n t D c H h J R C w 5 N H 0 m c X V v d D s s J n F 1 b 3 Q 7 U 2 V j d G l v b j E v c X V l c n k / Z j 1 q c 2 9 u X H U w M D I 2 d 2 h l c m U 9 K F B P T 1 N 0 Y X R l J T I w S U 4 l M j A o X H U w M D I 3 V V M t T V R c d T A w M j c p K S U y M E F O R C U y M C h V b m l x d W V G a X J l S W R l b n R p Z m l l c i U y M E k v Q X V 0 b 1 J l b W 9 2 Z W R D b 2 x 1 b W 5 z M S 5 7 U 2 9 1 c m N l R 2 x v Y m F s S U Q s O T V 9 J n F 1 b 3 Q 7 L C Z x d W 9 0 O 1 N l Y 3 R p b 2 4 x L 3 F 1 Z X J 5 P 2 Y 9 a n N v b l x 1 M D A y N n d o Z X J l P S h Q T 0 9 T d G F 0 Z S U y M E l O J T I w K F x 1 M D A y N 1 V T L U 1 U X H U w M D I 3 K S k l M j B B T k Q l M j A o V W 5 p c X V l R m l y Z U l k Z W 5 0 a W Z p Z X I l M j B J L 0 F 1 d G 9 S Z W 1 v d m V k Q 2 9 s d W 1 u c z E u e 0 d s b 2 J h b E l E L D k 2 f S Z x d W 9 0 O y w m c X V v d D t T Z W N 0 a W 9 u M S 9 x d W V y e T 9 m P W p z b 2 5 c d T A w M j Z 3 a G V y Z T 0 o U E 9 P U 3 R h d G U l M j B J T i U y M C h c d T A w M j d V U y 1 N V F x 1 M D A y N y k p J T I w Q U 5 E J T I w K F V u a X F 1 Z U Z p c m V J Z G V u d G l m a W V y J T I w S S 9 B d X R v U m V t b 3 Z l Z E N v b H V t b n M x L n t J b m N p Z G V u d E N v b X B s Z X h p d H l M Z X Z l b C w 5 N 3 0 m c X V v d D t d L C Z x d W 9 0 O 0 N v b H V t b k N v d W 5 0 J n F 1 b 3 Q 7 O j k 4 L C Z x d W 9 0 O 0 t l e U N v b H V t b k 5 h b W V z J n F 1 b 3 Q 7 O l t d L C Z x d W 9 0 O 0 N v b H V t b k l k Z W 5 0 a X R p Z X M m c X V v d D s 6 W y Z x d W 9 0 O 1 N l Y 3 R p b 2 4 x L 3 F 1 Z X J 5 P 2 Y 9 a n N v b l x 1 M D A y N n d o Z X J l P S h Q T 0 9 T d G F 0 Z S U y M E l O J T I w K F x 1 M D A y N 1 V T L U 1 U X H U w M D I 3 K S k l M j B B T k Q l M j A o V W 5 p c X V l R m l y Z U l k Z W 5 0 a W Z p Z X I l M j B J L 0 F 1 d G 9 S Z W 1 v d m V k Q 2 9 s d W 1 u c z E u e 0 9 C S k V D V E l E L D B 9 J n F 1 b 3 Q 7 L C Z x d W 9 0 O 1 N l Y 3 R p b 2 4 x L 3 F 1 Z X J 5 P 2 Y 9 a n N v b l x 1 M D A y N n d o Z X J l P S h Q T 0 9 T d G F 0 Z S U y M E l O J T I w K F x 1 M D A y N 1 V T L U 1 U X H U w M D I 3 K S k l M j B B T k Q l M j A o V W 5 p c X V l R m l y Z U l k Z W 5 0 a W Z p Z X I l M j B J L 0 F 1 d G 9 S Z W 1 v d m V k Q 2 9 s d W 1 u c z E u e 1 N v d X J j Z U 9 J R C w x f S Z x d W 9 0 O y w m c X V v d D t T Z W N 0 a W 9 u M S 9 x d W V y e T 9 m P W p z b 2 5 c d T A w M j Z 3 a G V y Z T 0 o U E 9 P U 3 R h d G U l M j B J T i U y M C h c d T A w M j d V U y 1 N V F x 1 M D A y N y k p J T I w Q U 5 E J T I w K F V u a X F 1 Z U Z p c m V J Z G V u d G l m a W V y J T I w S S 9 B d X R v U m V t b 3 Z l Z E N v b H V t b n M x L n t B Q k N E T W l z Y y w y f S Z x d W 9 0 O y w m c X V v d D t T Z W N 0 a W 9 u M S 9 x d W V y e T 9 m P W p z b 2 5 c d T A w M j Z 3 a G V y Z T 0 o U E 9 P U 3 R h d G U l M j B J T i U y M C h c d T A w M j d V U y 1 N V F x 1 M D A y N y k p J T I w Q U 5 E J T I w K F V u a X F 1 Z U Z p c m V J Z G V u d G l m a W V y J T I w S S 9 B d X R v U m V t b 3 Z l Z E N v b H V t b n M x L n t B R F N Q Z X J t a X N z a W 9 u U 3 R h d G U s M 3 0 m c X V v d D s s J n F 1 b 3 Q 7 U 2 V j d G l v b j E v c X V l c n k / Z j 1 q c 2 9 u X H U w M D I 2 d 2 h l c m U 9 K F B P T 1 N 0 Y X R l J T I w S U 4 l M j A o X H U w M D I 3 V V M t T V R c d T A w M j c p K S U y M E F O R C U y M C h V b m l x d W V G a X J l S W R l b n R p Z m l l c i U y M E k v Q X V 0 b 1 J l b W 9 2 Z W R D b 2 x 1 b W 5 z M S 5 7 Q 2 9 u d G F p b m 1 l b n R E Y X R l V G l t Z S w 0 f S Z x d W 9 0 O y w m c X V v d D t T Z W N 0 a W 9 u M S 9 x d W V y e T 9 m P W p z b 2 5 c d T A w M j Z 3 a G V y Z T 0 o U E 9 P U 3 R h d G U l M j B J T i U y M C h c d T A w M j d V U y 1 N V F x 1 M D A y N y k p J T I w Q U 5 E J T I w K F V u a X F 1 Z U Z p c m V J Z G V u d G l m a W V y J T I w S S 9 B d X R v U m V t b 3 Z l Z E N v b H V t b n M x L n t D b 2 5 0 c m 9 s R G F 0 Z V R p b W U s N X 0 m c X V v d D s s J n F 1 b 3 Q 7 U 2 V j d G l v b j E v c X V l c n k / Z j 1 q c 2 9 u X H U w M D I 2 d 2 h l c m U 9 K F B P T 1 N 0 Y X R l J T I w S U 4 l M j A o X H U w M D I 3 V V M t T V R c d T A w M j c p K S U y M E F O R C U y M C h V b m l x d W V G a X J l S W R l b n R p Z m l l c i U y M E k v Q X V 0 b 1 J l b W 9 2 Z W R D b 2 x 1 b W 5 z M S 5 7 Q 3 J l Y X R l Z E J 5 U 3 l z d G V t L D Z 9 J n F 1 b 3 Q 7 L C Z x d W 9 0 O 1 N l Y 3 R p b 2 4 x L 3 F 1 Z X J 5 P 2 Y 9 a n N v b l x 1 M D A y N n d o Z X J l P S h Q T 0 9 T d G F 0 Z S U y M E l O J T I w K F x 1 M D A y N 1 V T L U 1 U X H U w M D I 3 K S k l M j B B T k Q l M j A o V W 5 p c X V l R m l y Z U l k Z W 5 0 a W Z p Z X I l M j B J L 0 F 1 d G 9 S Z W 1 v d m V k Q 2 9 s d W 1 u c z E u e 0 l u Y 2 l k Z W 5 0 U 2 l 6 Z S w 3 f S Z x d W 9 0 O y w m c X V v d D t T Z W N 0 a W 9 u M S 9 x d W V y e T 9 m P W p z b 2 5 c d T A w M j Z 3 a G V y Z T 0 o U E 9 P U 3 R h d G U l M j B J T i U y M C h c d T A w M j d V U y 1 N V F x 1 M D A y N y k p J T I w Q U 5 E J T I w K F V u a X F 1 Z U Z p c m V J Z G V u d G l m a W V y J T I w S S 9 B d X R v U m V t b 3 Z l Z E N v b H V t b n M x L n t E a X N j b 3 Z l c n l B Y 3 J l c y w 4 f S Z x d W 9 0 O y w m c X V v d D t T Z W N 0 a W 9 u M S 9 x d W V y e T 9 m P W p z b 2 5 c d T A w M j Z 3 a G V y Z T 0 o U E 9 P U 3 R h d G U l M j B J T i U y M C h c d T A w M j d V U y 1 N V F x 1 M D A y N y k p J T I w Q U 5 E J T I w K F V u a X F 1 Z U Z p c m V J Z G V u d G l m a W V y J T I w S S 9 B d X R v U m V t b 3 Z l Z E N v b H V t b n M x L n t E a X N w Y X R j a E N l b n R l c k l E L D l 9 J n F 1 b 3 Q 7 L C Z x d W 9 0 O 1 N l Y 3 R p b 2 4 x L 3 F 1 Z X J 5 P 2 Y 9 a n N v b l x 1 M D A y N n d o Z X J l P S h Q T 0 9 T d G F 0 Z S U y M E l O J T I w K F x 1 M D A y N 1 V T L U 1 U X H U w M D I 3 K S k l M j B B T k Q l M j A o V W 5 p c X V l R m l y Z U l k Z W 5 0 a W Z p Z X I l M j B J L 0 F 1 d G 9 S Z W 1 v d m V k Q 2 9 s d W 1 u c z E u e 0 V z d G l t Y X R l Z E N v c 3 R U b 0 R h d G U s M T B 9 J n F 1 b 3 Q 7 L C Z x d W 9 0 O 1 N l Y 3 R p b 2 4 x L 3 F 1 Z X J 5 P 2 Y 9 a n N v b l x 1 M D A y N n d o Z X J l P S h Q T 0 9 T d G F 0 Z S U y M E l O J T I w K F x 1 M D A y N 1 V T L U 1 U X H U w M D I 3 K S k l M j B B T k Q l M j A o V W 5 p c X V l R m l y Z U l k Z W 5 0 a W Z p Z X I l M j B J L 0 F 1 d G 9 S Z W 1 v d m V k Q 2 9 s d W 1 u c z E u e 0 Z p b m F s Q W N y Z X M s M T F 9 J n F 1 b 3 Q 7 L C Z x d W 9 0 O 1 N l Y 3 R p b 2 4 x L 3 F 1 Z X J 5 P 2 Y 9 a n N v b l x 1 M D A y N n d o Z X J l P S h Q T 0 9 T d G F 0 Z S U y M E l O J T I w K F x 1 M D A y N 1 V T L U 1 U X H U w M D I 3 K S k l M j B B T k Q l M j A o V W 5 p c X V l R m l y Z U l k Z W 5 0 a W Z p Z X I l M j B J L 0 F 1 d G 9 S Z W 1 v d m V k Q 2 9 s d W 1 u c z E u e 0 Z p b m F s R m l y Z V J l c G 9 y d E F w c H J v d m V k Q n l U a X R s Z S w x M n 0 m c X V v d D s s J n F 1 b 3 Q 7 U 2 V j d G l v b j E v c X V l c n k / Z j 1 q c 2 9 u X H U w M D I 2 d 2 h l c m U 9 K F B P T 1 N 0 Y X R l J T I w S U 4 l M j A o X H U w M D I 3 V V M t T V R c d T A w M j c p K S U y M E F O R C U y M C h V b m l x d W V G a X J l S W R l b n R p Z m l l c i U y M E k v Q X V 0 b 1 J l b W 9 2 Z W R D b 2 x 1 b W 5 z M S 5 7 R m l u Y W x G a X J l U m V w b 3 J 0 Q X B w c m 9 2 Z W R C e V V u a X Q s M T N 9 J n F 1 b 3 Q 7 L C Z x d W 9 0 O 1 N l Y 3 R p b 2 4 x L 3 F 1 Z X J 5 P 2 Y 9 a n N v b l x 1 M D A y N n d o Z X J l P S h Q T 0 9 T d G F 0 Z S U y M E l O J T I w K F x 1 M D A y N 1 V T L U 1 U X H U w M D I 3 K S k l M j B B T k Q l M j A o V W 5 p c X V l R m l y Z U l k Z W 5 0 a W Z p Z X I l M j B J L 0 F 1 d G 9 S Z W 1 v d m V k Q 2 9 s d W 1 u c z E u e 0 Z p b m F s R m l y Z V J l c G 9 y d E F w c H J v d m V k R G F 0 Z S w x N H 0 m c X V v d D s s J n F 1 b 3 Q 7 U 2 V j d G l v b j E v c X V l c n k / Z j 1 q c 2 9 u X H U w M D I 2 d 2 h l c m U 9 K F B P T 1 N 0 Y X R l J T I w S U 4 l M j A o X H U w M D I 3 V V M t T V R c d T A w M j c p K S U y M E F O R C U y M C h V b m l x d W V G a X J l S W R l b n R p Z m l l c i U y M E k v Q X V 0 b 1 J l b W 9 2 Z W R D b 2 x 1 b W 5 z M S 5 7 R m l y Z U J l a G F 2 a W 9 y R 2 V u Z X J h b C w x N X 0 m c X V v d D s s J n F 1 b 3 Q 7 U 2 V j d G l v b j E v c X V l c n k / Z j 1 q c 2 9 u X H U w M D I 2 d 2 h l c m U 9 K F B P T 1 N 0 Y X R l J T I w S U 4 l M j A o X H U w M D I 3 V V M t T V R c d T A w M j c p K S U y M E F O R C U y M C h V b m l x d W V G a X J l S W R l b n R p Z m l l c i U y M E k v Q X V 0 b 1 J l b W 9 2 Z W R D b 2 x 1 b W 5 z M S 5 7 R m l y Z U J l a G F 2 a W 9 y R 2 V u Z X J h b D E s M T Z 9 J n F 1 b 3 Q 7 L C Z x d W 9 0 O 1 N l Y 3 R p b 2 4 x L 3 F 1 Z X J 5 P 2 Y 9 a n N v b l x 1 M D A y N n d o Z X J l P S h Q T 0 9 T d G F 0 Z S U y M E l O J T I w K F x 1 M D A y N 1 V T L U 1 U X H U w M D I 3 K S k l M j B B T k Q l M j A o V W 5 p c X V l R m l y Z U l k Z W 5 0 a W Z p Z X I l M j B J L 0 F 1 d G 9 S Z W 1 v d m V k Q 2 9 s d W 1 u c z E u e 0 Z p c m V C Z W h h d m l v c k d l b m V y Y W w y L D E 3 f S Z x d W 9 0 O y w m c X V v d D t T Z W N 0 a W 9 u M S 9 x d W V y e T 9 m P W p z b 2 5 c d T A w M j Z 3 a G V y Z T 0 o U E 9 P U 3 R h d G U l M j B J T i U y M C h c d T A w M j d V U y 1 N V F x 1 M D A y N y k p J T I w Q U 5 E J T I w K F V u a X F 1 Z U Z p c m V J Z G V u d G l m a W V y J T I w S S 9 B d X R v U m V t b 3 Z l Z E N v b H V t b n M x L n t G a X J l Q m V o Y X Z p b 3 J H Z W 5 l c m F s M y w x O H 0 m c X V v d D s s J n F 1 b 3 Q 7 U 2 V j d G l v b j E v c X V l c n k / Z j 1 q c 2 9 u X H U w M D I 2 d 2 h l c m U 9 K F B P T 1 N 0 Y X R l J T I w S U 4 l M j A o X H U w M D I 3 V V M t T V R c d T A w M j c p K S U y M E F O R C U y M C h V b m l x d W V G a X J l S W R l b n R p Z m l l c i U y M E k v Q X V 0 b 1 J l b W 9 2 Z W R D b 2 x 1 b W 5 z M S 5 7 R m l y Z U N h d X N l L D E 5 f S Z x d W 9 0 O y w m c X V v d D t T Z W N 0 a W 9 u M S 9 x d W V y e T 9 m P W p z b 2 5 c d T A w M j Z 3 a G V y Z T 0 o U E 9 P U 3 R h d G U l M j B J T i U y M C h c d T A w M j d V U y 1 N V F x 1 M D A y N y k p J T I w Q U 5 E J T I w K F V u a X F 1 Z U Z p c m V J Z G V u d G l m a W V y J T I w S S 9 B d X R v U m V t b 3 Z l Z E N v b H V t b n M x L n t G a X J l Q 2 F 1 c 2 V H Z W 5 l c m F s L D I w f S Z x d W 9 0 O y w m c X V v d D t T Z W N 0 a W 9 u M S 9 x d W V y e T 9 m P W p z b 2 5 c d T A w M j Z 3 a G V y Z T 0 o U E 9 P U 3 R h d G U l M j B J T i U y M C h c d T A w M j d V U y 1 N V F x 1 M D A y N y k p J T I w Q U 5 E J T I w K F V u a X F 1 Z U Z p c m V J Z G V u d G l m a W V y J T I w S S 9 B d X R v U m V t b 3 Z l Z E N v b H V t b n M x L n t G a X J l Q 2 F 1 c 2 V T c G V j a W Z p Y y w y M X 0 m c X V v d D s s J n F 1 b 3 Q 7 U 2 V j d G l v b j E v c X V l c n k / Z j 1 q c 2 9 u X H U w M D I 2 d 2 h l c m U 9 K F B P T 1 N 0 Y X R l J T I w S U 4 l M j A o X H U w M D I 3 V V M t T V R c d T A w M j c p K S U y M E F O R C U y M C h V b m l x d W V G a X J l S W R l b n R p Z m l l c i U y M E k v Q X V 0 b 1 J l b W 9 2 Z W R D b 2 x 1 b W 5 z M S 5 7 R m l y Z U N v Z G U s M j J 9 J n F 1 b 3 Q 7 L C Z x d W 9 0 O 1 N l Y 3 R p b 2 4 x L 3 F 1 Z X J 5 P 2 Y 9 a n N v b l x 1 M D A y N n d o Z X J l P S h Q T 0 9 T d G F 0 Z S U y M E l O J T I w K F x 1 M D A y N 1 V T L U 1 U X H U w M D I 3 K S k l M j B B T k Q l M j A o V W 5 p c X V l R m l y Z U l k Z W 5 0 a W Z p Z X I l M j B J L 0 F 1 d G 9 S Z W 1 v d m V k Q 2 9 s d W 1 u c z E u e 0 Z p c m V E Z X B h c n R t Z W 5 0 S U Q s M j N 9 J n F 1 b 3 Q 7 L C Z x d W 9 0 O 1 N l Y 3 R p b 2 4 x L 3 F 1 Z X J 5 P 2 Y 9 a n N v b l x 1 M D A y N n d o Z X J l P S h Q T 0 9 T d G F 0 Z S U y M E l O J T I w K F x 1 M D A y N 1 V T L U 1 U X H U w M D I 3 K S k l M j B B T k Q l M j A o V W 5 p c X V l R m l y Z U l k Z W 5 0 a W Z p Z X I l M j B J L 0 F 1 d G 9 S Z W 1 v d m V k Q 2 9 s d W 1 u c z E u e 0 Z p c m V E a X N j b 3 Z l c n l E Y X R l V G l t Z S w y N H 0 m c X V v d D s s J n F 1 b 3 Q 7 U 2 V j d G l v b j E v c X V l c n k / Z j 1 q c 2 9 u X H U w M D I 2 d 2 h l c m U 9 K F B P T 1 N 0 Y X R l J T I w S U 4 l M j A o X H U w M D I 3 V V M t T V R c d T A w M j c p K S U y M E F O R C U y M C h V b m l x d W V G a X J l S W R l b n R p Z m l l c i U y M E k v Q X V 0 b 1 J l b W 9 2 Z W R D b 2 x 1 b W 5 z M S 5 7 R m l y Z U 1 n b X R D b 2 1 w b G V 4 a X R 5 L D I 1 f S Z x d W 9 0 O y w m c X V v d D t T Z W N 0 a W 9 u M S 9 x d W V y e T 9 m P W p z b 2 5 c d T A w M j Z 3 a G V y Z T 0 o U E 9 P U 3 R h d G U l M j B J T i U y M C h c d T A w M j d V U y 1 N V F x 1 M D A y N y k p J T I w Q U 5 E J T I w K F V u a X F 1 Z U Z p c m V J Z G V u d G l m a W V y J T I w S S 9 B d X R v U m V t b 3 Z l Z E N v b H V t b n M x L n t G a X J l T 3 V 0 R G F 0 Z V R p b W U s M j Z 9 J n F 1 b 3 Q 7 L C Z x d W 9 0 O 1 N l Y 3 R p b 2 4 x L 3 F 1 Z X J 5 P 2 Y 9 a n N v b l x 1 M D A y N n d o Z X J l P S h Q T 0 9 T d G F 0 Z S U y M E l O J T I w K F x 1 M D A y N 1 V T L U 1 U X H U w M D I 3 K S k l M j B B T k Q l M j A o V W 5 p c X V l R m l y Z U l k Z W 5 0 a W Z p Z X I l M j B J L 0 F 1 d G 9 S Z W 1 v d m V k Q 2 9 s d W 1 u c z E u e 0 Z p c m V T d H J h d G V n e U N v b m Z p b m V Q Z X J j Z W 5 0 L D I 3 f S Z x d W 9 0 O y w m c X V v d D t T Z W N 0 a W 9 u M S 9 x d W V y e T 9 m P W p z b 2 5 c d T A w M j Z 3 a G V y Z T 0 o U E 9 P U 3 R h d G U l M j B J T i U y M C h c d T A w M j d V U y 1 N V F x 1 M D A y N y k p J T I w Q U 5 E J T I w K F V u a X F 1 Z U Z p c m V J Z G V u d G l m a W V y J T I w S S 9 B d X R v U m V t b 3 Z l Z E N v b H V t b n M x L n t G a X J l U 3 R y Y X R l Z 3 l G d W x s U 3 V w c F B l c m N l b n Q s M j h 9 J n F 1 b 3 Q 7 L C Z x d W 9 0 O 1 N l Y 3 R p b 2 4 x L 3 F 1 Z X J 5 P 2 Y 9 a n N v b l x 1 M D A y N n d o Z X J l P S h Q T 0 9 T d G F 0 Z S U y M E l O J T I w K F x 1 M D A y N 1 V T L U 1 U X H U w M D I 3 K S k l M j B B T k Q l M j A o V W 5 p c X V l R m l y Z U l k Z W 5 0 a W Z p Z X I l M j B J L 0 F 1 d G 9 S Z W 1 v d m V k Q 2 9 s d W 1 u c z E u e 0 Z p c m V T d H J h d G V n e U 1 v b m l 0 b 3 J Q Z X J j Z W 5 0 L D I 5 f S Z x d W 9 0 O y w m c X V v d D t T Z W N 0 a W 9 u M S 9 x d W V y e T 9 m P W p z b 2 5 c d T A w M j Z 3 a G V y Z T 0 o U E 9 P U 3 R h d G U l M j B J T i U y M C h c d T A w M j d V U y 1 N V F x 1 M D A y N y k p J T I w Q U 5 E J T I w K F V u a X F 1 Z U Z p c m V J Z G V u d G l m a W V y J T I w S S 9 B d X R v U m V t b 3 Z l Z E N v b H V t b n M x L n t G a X J l U 3 R y Y X R l Z 3 l Q b 2 l u d F p v b m V Q Z X J j Z W 5 0 L D M w f S Z x d W 9 0 O y w m c X V v d D t T Z W N 0 a W 9 u M S 9 x d W V y e T 9 m P W p z b 2 5 c d T A w M j Z 3 a G V y Z T 0 o U E 9 P U 3 R h d G U l M j B J T i U y M C h c d T A w M j d V U y 1 N V F x 1 M D A y N y k p J T I w Q U 5 E J T I w K F V u a X F 1 Z U Z p c m V J Z G V u d G l m a W V y J T I w S S 9 B d X R v U m V t b 3 Z l Z E N v b H V t b n M x L n t G U 0 p v Y k N v Z G U s M z F 9 J n F 1 b 3 Q 7 L C Z x d W 9 0 O 1 N l Y 3 R p b 2 4 x L 3 F 1 Z X J 5 P 2 Y 9 a n N v b l x 1 M D A y N n d o Z X J l P S h Q T 0 9 T d G F 0 Z S U y M E l O J T I w K F x 1 M D A y N 1 V T L U 1 U X H U w M D I 3 K S k l M j B B T k Q l M j A o V W 5 p c X V l R m l y Z U l k Z W 5 0 a W Z p Z X I l M j B J L 0 F 1 d G 9 S Z W 1 v d m V k Q 2 9 s d W 1 u c z E u e 0 Z T T 3 Z l c n J p Z G V D b 2 R l L D M y f S Z x d W 9 0 O y w m c X V v d D t T Z W N 0 a W 9 u M S 9 x d W V y e T 9 m P W p z b 2 5 c d T A w M j Z 3 a G V y Z T 0 o U E 9 P U 3 R h d G U l M j B J T i U y M C h c d T A w M j d V U y 1 N V F x 1 M D A y N y k p J T I w Q U 5 E J T I w K F V u a X F 1 Z U Z p c m V J Z G V u d G l m a W V y J T I w S S 9 B d X R v U m V t b 3 Z l Z E N v b H V t b n M x L n t H Q U N D L D M z f S Z x d W 9 0 O y w m c X V v d D t T Z W N 0 a W 9 u M S 9 x d W V y e T 9 m P W p z b 2 5 c d T A w M j Z 3 a G V y Z T 0 o U E 9 P U 3 R h d G U l M j B J T i U y M C h c d T A w M j d V U y 1 N V F x 1 M D A y N y k p J T I w Q U 5 E J T I w K F V u a X F 1 Z U Z p c m V J Z G V u d G l m a W V y J T I w S S 9 B d X R v U m V t b 3 Z l Z E N v b H V t b n M x L n t J Q 1 M y M D l S Z X B v c n R E Y X R l V G l t Z S w z N H 0 m c X V v d D s s J n F 1 b 3 Q 7 U 2 V j d G l v b j E v c X V l c n k / Z j 1 q c 2 9 u X H U w M D I 2 d 2 h l c m U 9 K F B P T 1 N 0 Y X R l J T I w S U 4 l M j A o X H U w M D I 3 V V M t T V R c d T A w M j c p K S U y M E F O R C U y M C h V b m l x d W V G a X J l S W R l b n R p Z m l l c i U y M E k v Q X V 0 b 1 J l b W 9 2 Z W R D b 2 x 1 b W 5 z M S 5 7 S U N T M j A 5 U m V w b 3 J 0 R m 9 y V G l t Z V B l c m l v Z E Z y b 2 0 s M z V 9 J n F 1 b 3 Q 7 L C Z x d W 9 0 O 1 N l Y 3 R p b 2 4 x L 3 F 1 Z X J 5 P 2 Y 9 a n N v b l x 1 M D A y N n d o Z X J l P S h Q T 0 9 T d G F 0 Z S U y M E l O J T I w K F x 1 M D A y N 1 V T L U 1 U X H U w M D I 3 K S k l M j B B T k Q l M j A o V W 5 p c X V l R m l y Z U l k Z W 5 0 a W Z p Z X I l M j B J L 0 F 1 d G 9 S Z W 1 v d m V k Q 2 9 s d W 1 u c z E u e 0 l D U z I w O V J l c G 9 y d E Z v c l R p b W V Q Z X J p b 2 R U b y w z N n 0 m c X V v d D s s J n F 1 b 3 Q 7 U 2 V j d G l v b j E v c X V l c n k / Z j 1 q c 2 9 u X H U w M D I 2 d 2 h l c m U 9 K F B P T 1 N 0 Y X R l J T I w S U 4 l M j A o X H U w M D I 3 V V M t T V R c d T A w M j c p K S U y M E F O R C U y M C h V b m l x d W V G a X J l S W R l b n R p Z m l l c i U y M E k v Q X V 0 b 1 J l b W 9 2 Z W R D b 2 x 1 b W 5 z M S 5 7 S U N T M j A 5 U m V w b 3 J 0 U 3 R h d H V z L D M 3 f S Z x d W 9 0 O y w m c X V v d D t T Z W N 0 a W 9 u M S 9 x d W V y e T 9 m P W p z b 2 5 c d T A w M j Z 3 a G V y Z T 0 o U E 9 P U 3 R h d G U l M j B J T i U y M C h c d T A w M j d V U y 1 N V F x 1 M D A y N y k p J T I w Q U 5 E J T I w K F V u a X F 1 Z U Z p c m V J Z G V u d G l m a W V y J T I w S S 9 B d X R v U m V t b 3 Z l Z E N v b H V t b n M x L n t J b m N p Z G V u d E 1 h b m F n Z W 1 l b n R P c m d h b m l 6 Y X R p b 2 4 s M z h 9 J n F 1 b 3 Q 7 L C Z x d W 9 0 O 1 N l Y 3 R p b 2 4 x L 3 F 1 Z X J 5 P 2 Y 9 a n N v b l x 1 M D A y N n d o Z X J l P S h Q T 0 9 T d G F 0 Z S U y M E l O J T I w K F x 1 M D A y N 1 V T L U 1 U X H U w M D I 3 K S k l M j B B T k Q l M j A o V W 5 p c X V l R m l y Z U l k Z W 5 0 a W Z p Z X I l M j B J L 0 F 1 d G 9 S Z W 1 v d m V k Q 2 9 s d W 1 u c z E u e 0 l u Y 2 l k Z W 5 0 T m F t Z S w z O X 0 m c X V v d D s s J n F 1 b 3 Q 7 U 2 V j d G l v b j E v c X V l c n k / Z j 1 q c 2 9 u X H U w M D I 2 d 2 h l c m U 9 K F B P T 1 N 0 Y X R l J T I w S U 4 l M j A o X H U w M D I 3 V V M t T V R c d T A w M j c p K S U y M E F O R C U y M C h V b m l x d W V G a X J l S W R l b n R p Z m l l c i U y M E k v Q X V 0 b 1 J l b W 9 2 Z W R D b 2 x 1 b W 5 z M S 5 7 S W 5 j a W R l b n R T a G 9 y d E R l c 2 N y a X B 0 a W 9 u L D Q w f S Z x d W 9 0 O y w m c X V v d D t T Z W N 0 a W 9 u M S 9 x d W V y e T 9 m P W p z b 2 5 c d T A w M j Z 3 a G V y Z T 0 o U E 9 P U 3 R h d G U l M j B J T i U y M C h c d T A w M j d V U y 1 N V F x 1 M D A y N y k p J T I w Q U 5 E J T I w K F V u a X F 1 Z U Z p c m V J Z G V u d G l m a W V y J T I w S S 9 B d X R v U m V t b 3 Z l Z E N v b H V t b n M x L n t J b m N p Z G V u d F R 5 c G V D Y X R l Z 2 9 y e S w 0 M X 0 m c X V v d D s s J n F 1 b 3 Q 7 U 2 V j d G l v b j E v c X V l c n k / Z j 1 q c 2 9 u X H U w M D I 2 d 2 h l c m U 9 K F B P T 1 N 0 Y X R l J T I w S U 4 l M j A o X H U w M D I 3 V V M t T V R c d T A w M j c p K S U y M E F O R C U y M C h V b m l x d W V G a X J l S W R l b n R p Z m l l c i U y M E k v Q X V 0 b 1 J l b W 9 2 Z W R D b 2 x 1 b W 5 z M S 5 7 S W 5 j a W R l b n R U e X B l S 2 l u Z C w 0 M n 0 m c X V v d D s s J n F 1 b 3 Q 7 U 2 V j d G l v b j E v c X V l c n k / Z j 1 q c 2 9 u X H U w M D I 2 d 2 h l c m U 9 K F B P T 1 N 0 Y X R l J T I w S U 4 l M j A o X H U w M D I 3 V V M t T V R c d T A w M j c p K S U y M E F O R C U y M C h V b m l x d W V G a X J l S W R l b n R p Z m l l c i U y M E k v Q X V 0 b 1 J l b W 9 2 Z W R D b 2 x 1 b W 5 z M S 5 7 S W 5 p d G l h b E x h d G l 0 d W R l L D Q z f S Z x d W 9 0 O y w m c X V v d D t T Z W N 0 a W 9 u M S 9 x d W V y e T 9 m P W p z b 2 5 c d T A w M j Z 3 a G V y Z T 0 o U E 9 P U 3 R h d G U l M j B J T i U y M C h c d T A w M j d V U y 1 N V F x 1 M D A y N y k p J T I w Q U 5 E J T I w K F V u a X F 1 Z U Z p c m V J Z G V u d G l m a W V y J T I w S S 9 B d X R v U m V t b 3 Z l Z E N v b H V t b n M x L n t J b m l 0 a W F s T G 9 u Z 2 l 0 d W R l L D Q 0 f S Z x d W 9 0 O y w m c X V v d D t T Z W N 0 a W 9 u M S 9 x d W V y e T 9 m P W p z b 2 5 c d T A w M j Z 3 a G V y Z T 0 o U E 9 P U 3 R h d G U l M j B J T i U y M C h c d T A w M j d V U y 1 N V F x 1 M D A y N y k p J T I w Q U 5 E J T I w K F V u a X F 1 Z U Z p c m V J Z G V u d G l m a W V y J T I w S S 9 B d X R v U m V t b 3 Z l Z E N v b H V t b n M x L n t J b m l 0 a W F s U m V z c G 9 u c 2 V B Y 3 J l c y w 0 N X 0 m c X V v d D s s J n F 1 b 3 Q 7 U 2 V j d G l v b j E v c X V l c n k / Z j 1 q c 2 9 u X H U w M D I 2 d 2 h l c m U 9 K F B P T 1 N 0 Y X R l J T I w S U 4 l M j A o X H U w M D I 3 V V M t T V R c d T A w M j c p K S U y M E F O R C U y M C h V b m l x d W V G a X J l S W R l b n R p Z m l l c i U y M E k v Q X V 0 b 1 J l b W 9 2 Z W R D b 2 x 1 b W 5 z M S 5 7 S W 5 p d G l h b F J l c 3 B v b n N l R G F 0 Z V R p b W U s N D Z 9 J n F 1 b 3 Q 7 L C Z x d W 9 0 O 1 N l Y 3 R p b 2 4 x L 3 F 1 Z X J 5 P 2 Y 9 a n N v b l x 1 M D A y N n d o Z X J l P S h Q T 0 9 T d G F 0 Z S U y M E l O J T I w K F x 1 M D A y N 1 V T L U 1 U X H U w M D I 3 K S k l M j B B T k Q l M j A o V W 5 p c X V l R m l y Z U l k Z W 5 0 a W Z p Z X I l M j B J L 0 F 1 d G 9 S Z W 1 v d m V k Q 2 9 s d W 1 u c z E u e 0 l y d 2 l u S U Q s N D d 9 J n F 1 b 3 Q 7 L C Z x d W 9 0 O 1 N l Y 3 R p b 2 4 x L 3 F 1 Z X J 5 P 2 Y 9 a n N v b l x 1 M D A y N n d o Z X J l P S h Q T 0 9 T d G F 0 Z S U y M E l O J T I w K F x 1 M D A y N 1 V T L U 1 U X H U w M D I 3 K S k l M j B B T k Q l M j A o V W 5 p c X V l R m l y Z U l k Z W 5 0 a W Z p Z X I l M j B J L 0 F 1 d G 9 S Z W 1 v d m V k Q 2 9 s d W 1 u c z E u e 0 l z R m l y Z U N h d X N l S W 5 2 Z X N 0 a W d h d G V k L D Q 4 f S Z x d W 9 0 O y w m c X V v d D t T Z W N 0 a W 9 u M S 9 x d W V y e T 9 m P W p z b 2 5 c d T A w M j Z 3 a G V y Z T 0 o U E 9 P U 3 R h d G U l M j B J T i U y M C h c d T A w M j d V U y 1 N V F x 1 M D A y N y k p J T I w Q U 5 E J T I w K F V u a X F 1 Z U Z p c m V J Z G V u d G l m a W V y J T I w S S 9 B d X R v U m V t b 3 Z l Z E N v b H V t b n M x L n t J c 0 Z p c m V D b 2 R l U m V x d W V z d G V k L D Q 5 f S Z x d W 9 0 O y w m c X V v d D t T Z W N 0 a W 9 u M S 9 x d W V y e T 9 m P W p z b 2 5 c d T A w M j Z 3 a G V y Z T 0 o U E 9 P U 3 R h d G U l M j B J T i U y M C h c d T A w M j d V U y 1 N V F x 1 M D A y N y k p J T I w Q U 5 E J T I w K F V u a X F 1 Z U Z p c m V J Z G V u d G l m a W V y J T I w S S 9 B d X R v U m V t b 3 Z l Z E N v b H V t b n M x L n t J c 0 Z T Q X N z a X N 0 Z W Q s N T B 9 J n F 1 b 3 Q 7 L C Z x d W 9 0 O 1 N l Y 3 R p b 2 4 x L 3 F 1 Z X J 5 P 2 Y 9 a n N v b l x 1 M D A y N n d o Z X J l P S h Q T 0 9 T d G F 0 Z S U y M E l O J T I w K F x 1 M D A y N 1 V T L U 1 U X H U w M D I 3 K S k l M j B B T k Q l M j A o V W 5 p c X V l R m l y Z U l k Z W 5 0 a W Z p Z X I l M j B J L 0 F 1 d G 9 S Z W 1 v d m V k Q 2 9 s d W 1 u c z E u e 0 l z T X V s d G l K d X J p c 2 R p Y 3 R p b 2 5 h b C w 1 M X 0 m c X V v d D s s J n F 1 b 3 Q 7 U 2 V j d G l v b j E v c X V l c n k / Z j 1 q c 2 9 u X H U w M D I 2 d 2 h l c m U 9 K F B P T 1 N 0 Y X R l J T I w S U 4 l M j A o X H U w M D I 3 V V M t T V R c d T A w M j c p K S U y M E F O R C U y M C h V b m l x d W V G a X J l S W R l b n R p Z m l l c i U y M E k v Q X V 0 b 1 J l b W 9 2 Z W R D b 2 x 1 b W 5 z M S 5 7 S X N R d W F y Y W 5 0 a W 5 l Z C w 1 M n 0 m c X V v d D s s J n F 1 b 3 Q 7 U 2 V j d G l v b j E v c X V l c n k / Z j 1 q c 2 9 u X H U w M D I 2 d 2 h l c m U 9 K F B P T 1 N 0 Y X R l J T I w S U 4 l M j A o X H U w M D I 3 V V M t T V R c d T A w M j c p K S U y M E F O R C U y M C h V b m l x d W V G a X J l S W R l b n R p Z m l l c i U y M E k v Q X V 0 b 1 J l b W 9 2 Z W R D b 2 x 1 b W 5 z M S 5 7 S X N S Z W l t Y n V y c 2 F i b G U s N T N 9 J n F 1 b 3 Q 7 L C Z x d W 9 0 O 1 N l Y 3 R p b 2 4 x L 3 F 1 Z X J 5 P 2 Y 9 a n N v b l x 1 M D A y N n d o Z X J l P S h Q T 0 9 T d G F 0 Z S U y M E l O J T I w K F x 1 M D A y N 1 V T L U 1 U X H U w M D I 3 K S k l M j B B T k Q l M j A o V W 5 p c X V l R m l y Z U l k Z W 5 0 a W Z p Z X I l M j B J L 0 F 1 d G 9 S Z W 1 v d m V k Q 2 9 s d W 1 u c z E u e 0 l z V H J l c 3 B h c 3 M s N T R 9 J n F 1 b 3 Q 7 L C Z x d W 9 0 O 1 N l Y 3 R p b 2 4 x L 3 F 1 Z X J 5 P 2 Y 9 a n N v b l x 1 M D A y N n d o Z X J l P S h Q T 0 9 T d G F 0 Z S U y M E l O J T I w K F x 1 M D A y N 1 V T L U 1 U X H U w M D I 3 K S k l M j B B T k Q l M j A o V W 5 p c X V l R m l y Z U l k Z W 5 0 a W Z p Z X I l M j B J L 0 F 1 d G 9 S Z W 1 v d m V k Q 2 9 s d W 1 u c z E u e 0 l z V W 5 p Z m l l Z E N v b W 1 h b m Q s N T V 9 J n F 1 b 3 Q 7 L C Z x d W 9 0 O 1 N l Y 3 R p b 2 4 x L 3 F 1 Z X J 5 P 2 Y 9 a n N v b l x 1 M D A y N n d o Z X J l P S h Q T 0 9 T d G F 0 Z S U y M E l O J T I w K F x 1 M D A y N 1 V T L U 1 U X H U w M D I 3 K S k l M j B B T k Q l M j A o V W 5 p c X V l R m l y Z U l k Z W 5 0 a W Z p Z X I l M j B J L 0 F 1 d G 9 S Z W 1 v d m V k Q 2 9 s d W 1 u c z E u e 0 l z V m F s a W Q s N T Z 9 J n F 1 b 3 Q 7 L C Z x d W 9 0 O 1 N l Y 3 R p b 2 4 x L 3 F 1 Z X J 5 P 2 Y 9 a n N v b l x 1 M D A y N n d o Z X J l P S h Q T 0 9 T d G F 0 Z S U y M E l O J T I w K F x 1 M D A y N 1 V T L U 1 U X H U w M D I 3 K S k l M j B B T k Q l M j A o V W 5 p c X V l R m l y Z U l k Z W 5 0 a W Z p Z X I l M j B J L 0 F 1 d G 9 S Z W 1 v d m V k Q 2 9 s d W 1 u c z E u e 0 x v Y 2 F s S W 5 j a W R l b n R J Z G V u d G l m a W V y L D U 3 f S Z x d W 9 0 O y w m c X V v d D t T Z W N 0 a W 9 u M S 9 x d W V y e T 9 m P W p z b 2 5 c d T A w M j Z 3 a G V y Z T 0 o U E 9 P U 3 R h d G U l M j B J T i U y M C h c d T A w M j d V U y 1 N V F x 1 M D A y N y k p J T I w Q U 5 E J T I w K F V u a X F 1 Z U Z p c m V J Z G V u d G l m a W V y J T I w S S 9 B d X R v U m V t b 3 Z l Z E N v b H V t b n M x L n t N b 2 R p Z m l l Z E J 5 U 3 l z d G V t L D U 4 f S Z x d W 9 0 O y w m c X V v d D t T Z W N 0 a W 9 u M S 9 x d W V y e T 9 m P W p z b 2 5 c d T A w M j Z 3 a G V y Z T 0 o U E 9 P U 3 R h d G U l M j B J T i U y M C h c d T A w M j d V U y 1 N V F x 1 M D A y N y k p J T I w Q U 5 E J T I w K F V u a X F 1 Z U Z p c m V J Z G V u d G l m a W V y J T I w S S 9 B d X R v U m V t b 3 Z l Z E N v b H V t b n M x L n t Q Z X J j Z W 5 0 Q 2 9 u d G F p b m V k L D U 5 f S Z x d W 9 0 O y w m c X V v d D t T Z W N 0 a W 9 u M S 9 x d W V y e T 9 m P W p z b 2 5 c d T A w M j Z 3 a G V y Z T 0 o U E 9 P U 3 R h d G U l M j B J T i U y M C h c d T A w M j d V U y 1 N V F x 1 M D A y N y k p J T I w Q U 5 E J T I w K F V u a X F 1 Z U Z p c m V J Z G V u d G l m a W V y J T I w S S 9 B d X R v U m V t b 3 Z l Z E N v b H V t b n M x L n t Q Z X J j Z W 5 0 U G V y a W 1 l d G V y V G 9 C Z U N v b n R h a W 5 l Z C w 2 M H 0 m c X V v d D s s J n F 1 b 3 Q 7 U 2 V j d G l v b j E v c X V l c n k / Z j 1 q c 2 9 u X H U w M D I 2 d 2 h l c m U 9 K F B P T 1 N 0 Y X R l J T I w S U 4 l M j A o X H U w M D I 3 V V M t T V R c d T A w M j c p K S U y M E F O R C U y M C h V b m l x d W V G a X J l S W R l b n R p Z m l l c i U y M E k v Q X V 0 b 1 J l b W 9 2 Z W R D b 2 x 1 b W 5 z M S 5 7 U E 9 P Q 2 l 0 e S w 2 M X 0 m c X V v d D s s J n F 1 b 3 Q 7 U 2 V j d G l v b j E v c X V l c n k / Z j 1 q c 2 9 u X H U w M D I 2 d 2 h l c m U 9 K F B P T 1 N 0 Y X R l J T I w S U 4 l M j A o X H U w M D I 3 V V M t T V R c d T A w M j c p K S U y M E F O R C U y M C h V b m l x d W V G a X J l S W R l b n R p Z m l l c i U y M E k v Q X V 0 b 1 J l b W 9 2 Z W R D b 2 x 1 b W 5 z M S 5 7 U E 9 P Q 2 9 1 b n R 5 L D Y y f S Z x d W 9 0 O y w m c X V v d D t T Z W N 0 a W 9 u M S 9 x d W V y e T 9 m P W p z b 2 5 c d T A w M j Z 3 a G V y Z T 0 o U E 9 P U 3 R h d G U l M j B J T i U y M C h c d T A w M j d V U y 1 N V F x 1 M D A y N y k p J T I w Q U 5 E J T I w K F V u a X F 1 Z U Z p c m V J Z G V u d G l m a W V y J T I w S S 9 B d X R v U m V t b 3 Z l Z E N v b H V t b n M x L n t Q T 0 9 E a X N w Y X R j a E N l b n R l c k l E L D Y z f S Z x d W 9 0 O y w m c X V v d D t T Z W N 0 a W 9 u M S 9 x d W V y e T 9 m P W p z b 2 5 c d T A w M j Z 3 a G V y Z T 0 o U E 9 P U 3 R h d G U l M j B J T i U y M C h c d T A w M j d V U y 1 N V F x 1 M D A y N y k p J T I w Q U 5 E J T I w K F V u a X F 1 Z U Z p c m V J Z G V u d G l m a W V y J T I w S S 9 B d X R v U m V t b 3 Z l Z E N v b H V t b n M x L n t Q T 0 9 G a X B z L D Y 0 f S Z x d W 9 0 O y w m c X V v d D t T Z W N 0 a W 9 u M S 9 x d W V y e T 9 m P W p z b 2 5 c d T A w M j Z 3 a G V y Z T 0 o U E 9 P U 3 R h d G U l M j B J T i U y M C h c d T A w M j d V U y 1 N V F x 1 M D A y N y k p J T I w Q U 5 E J T I w K F V u a X F 1 Z U Z p c m V J Z G V u d G l m a W V y J T I w S S 9 B d X R v U m V t b 3 Z l Z E N v b H V t b n M x L n t Q T 0 9 K d X J p c 2 R p Y 3 R p b 2 5 h b E F n Z W 5 j e S w 2 N X 0 m c X V v d D s s J n F 1 b 3 Q 7 U 2 V j d G l v b j E v c X V l c n k / Z j 1 q c 2 9 u X H U w M D I 2 d 2 h l c m U 9 K F B P T 1 N 0 Y X R l J T I w S U 4 l M j A o X H U w M D I 3 V V M t T V R c d T A w M j c p K S U y M E F O R C U y M C h V b m l x d W V G a X J l S W R l b n R p Z m l l c i U y M E k v Q X V 0 b 1 J l b W 9 2 Z W R D b 2 x 1 b W 5 z M S 5 7 U E 9 P S n V y a X N k a W N 0 a W 9 u Y W x V b m l 0 L D Y 2 f S Z x d W 9 0 O y w m c X V v d D t T Z W N 0 a W 9 u M S 9 x d W V y e T 9 m P W p z b 2 5 c d T A w M j Z 3 a G V y Z T 0 o U E 9 P U 3 R h d G U l M j B J T i U y M C h c d T A w M j d V U y 1 N V F x 1 M D A y N y k p J T I w Q U 5 E J T I w K F V u a X F 1 Z U Z p c m V J Z G V u d G l m a W V y J T I w S S 9 B d X R v U m V t b 3 Z l Z E N v b H V t b n M x L n t Q T 0 9 K d X J p c 2 R p Y 3 R p b 2 5 h b F V u a X R Q Y X J l b n R V b m l 0 L D Y 3 f S Z x d W 9 0 O y w m c X V v d D t T Z W N 0 a W 9 u M S 9 x d W V y e T 9 m P W p z b 2 5 c d T A w M j Z 3 a G V y Z T 0 o U E 9 P U 3 R h d G U l M j B J T i U y M C h c d T A w M j d V U y 1 N V F x 1 M D A y N y k p J T I w Q U 5 E J T I w K F V u a X F 1 Z U Z p c m V J Z G V u d G l m a W V y J T I w S S 9 B d X R v U m V t b 3 Z l Z E N v b H V t b n M x L n t Q T 0 9 M Y W 5 k b 3 d u Z X J D Y X R l Z 2 9 y e S w 2 O H 0 m c X V v d D s s J n F 1 b 3 Q 7 U 2 V j d G l v b j E v c X V l c n k / Z j 1 q c 2 9 u X H U w M D I 2 d 2 h l c m U 9 K F B P T 1 N 0 Y X R l J T I w S U 4 l M j A o X H U w M D I 3 V V M t T V R c d T A w M j c p K S U y M E F O R C U y M C h V b m l x d W V G a X J l S W R l b n R p Z m l l c i U y M E k v Q X V 0 b 1 J l b W 9 2 Z W R D b 2 x 1 b W 5 z M S 5 7 U E 9 P T G F u Z G 9 3 b m V y S 2 l u Z C w 2 O X 0 m c X V v d D s s J n F 1 b 3 Q 7 U 2 V j d G l v b j E v c X V l c n k / Z j 1 q c 2 9 u X H U w M D I 2 d 2 h l c m U 9 K F B P T 1 N 0 Y X R l J T I w S U 4 l M j A o X H U w M D I 3 V V M t T V R c d T A w M j c p K S U y M E F O R C U y M C h V b m l x d W V G a X J l S W R l b n R p Z m l l c i U y M E k v Q X V 0 b 1 J l b W 9 2 Z W R D b 2 x 1 b W 5 z M S 5 7 U E 9 P T G V n Y W x E Z X N j U H J p b m N p c G F s T W V y a W R p Y W 4 s N z B 9 J n F 1 b 3 Q 7 L C Z x d W 9 0 O 1 N l Y 3 R p b 2 4 x L 3 F 1 Z X J 5 P 2 Y 9 a n N v b l x 1 M D A y N n d o Z X J l P S h Q T 0 9 T d G F 0 Z S U y M E l O J T I w K F x 1 M D A y N 1 V T L U 1 U X H U w M D I 3 K S k l M j B B T k Q l M j A o V W 5 p c X V l R m l y Z U l k Z W 5 0 a W Z p Z X I l M j B J L 0 F 1 d G 9 S Z W 1 v d m V k Q 2 9 s d W 1 u c z E u e 1 B P T 0 x l Z 2 F s R G V z Y 1 F 0 c i w 3 M X 0 m c X V v d D s s J n F 1 b 3 Q 7 U 2 V j d G l v b j E v c X V l c n k / Z j 1 q c 2 9 u X H U w M D I 2 d 2 h l c m U 9 K F B P T 1 N 0 Y X R l J T I w S U 4 l M j A o X H U w M D I 3 V V M t T V R c d T A w M j c p K S U y M E F O R C U y M C h V b m l x d W V G a X J l S W R l b n R p Z m l l c i U y M E k v Q X V 0 b 1 J l b W 9 2 Z W R D b 2 x 1 b W 5 z M S 5 7 U E 9 P T G V n Y W x E Z X N j U X R y U X R y L D c y f S Z x d W 9 0 O y w m c X V v d D t T Z W N 0 a W 9 u M S 9 x d W V y e T 9 m P W p z b 2 5 c d T A w M j Z 3 a G V y Z T 0 o U E 9 P U 3 R h d G U l M j B J T i U y M C h c d T A w M j d V U y 1 N V F x 1 M D A y N y k p J T I w Q U 5 E J T I w K F V u a X F 1 Z U Z p c m V J Z G V u d G l m a W V y J T I w S S 9 B d X R v U m V t b 3 Z l Z E N v b H V t b n M x L n t Q T 0 9 M Z W d h b E R l c 2 N S Y W 5 n Z S w 3 M 3 0 m c X V v d D s s J n F 1 b 3 Q 7 U 2 V j d G l v b j E v c X V l c n k / Z j 1 q c 2 9 u X H U w M D I 2 d 2 h l c m U 9 K F B P T 1 N 0 Y X R l J T I w S U 4 l M j A o X H U w M D I 3 V V M t T V R c d T A w M j c p K S U y M E F O R C U y M C h V b m l x d W V G a X J l S W R l b n R p Z m l l c i U y M E k v Q X V 0 b 1 J l b W 9 2 Z W R D b 2 x 1 b W 5 z M S 5 7 U E 9 P T G V n Y W x E Z X N j U 2 V j d G l v b i w 3 N H 0 m c X V v d D s s J n F 1 b 3 Q 7 U 2 V j d G l v b j E v c X V l c n k / Z j 1 q c 2 9 u X H U w M D I 2 d 2 h l c m U 9 K F B P T 1 N 0 Y X R l J T I w S U 4 l M j A o X H U w M D I 3 V V M t T V R c d T A w M j c p K S U y M E F O R C U y M C h V b m l x d W V G a X J l S W R l b n R p Z m l l c i U y M E k v Q X V 0 b 1 J l b W 9 2 Z W R D b 2 x 1 b W 5 z M S 5 7 U E 9 P T G V n Y W x E Z X N j V G 9 3 b n N o a X A s N z V 9 J n F 1 b 3 Q 7 L C Z x d W 9 0 O 1 N l Y 3 R p b 2 4 x L 3 F 1 Z X J 5 P 2 Y 9 a n N v b l x 1 M D A y N n d o Z X J l P S h Q T 0 9 T d G F 0 Z S U y M E l O J T I w K F x 1 M D A y N 1 V T L U 1 U X H U w M D I 3 K S k l M j B B T k Q l M j A o V W 5 p c X V l R m l y Z U l k Z W 5 0 a W Z p Z X I l M j B J L 0 F 1 d G 9 S Z W 1 v d m V k Q 2 9 s d W 1 u c z E u e 1 B P T 1 B y Z W R p Y 3 R p d m V T Z X J 2 a W N l Q X J l Y U l E L D c 2 f S Z x d W 9 0 O y w m c X V v d D t T Z W N 0 a W 9 u M S 9 x d W V y e T 9 m P W p z b 2 5 c d T A w M j Z 3 a G V y Z T 0 o U E 9 P U 3 R h d G U l M j B J T i U y M C h c d T A w M j d V U y 1 N V F x 1 M D A y N y k p J T I w Q U 5 E J T I w K F V u a X F 1 Z U Z p c m V J Z G V u d G l m a W V y J T I w S S 9 B d X R v U m V t b 3 Z l Z E N v b H V t b n M x L n t Q T 0 9 Q c m 9 0 Z W N 0 a W 5 n Q W d l b m N 5 L D c 3 f S Z x d W 9 0 O y w m c X V v d D t T Z W N 0 a W 9 u M S 9 x d W V y e T 9 m P W p z b 2 5 c d T A w M j Z 3 a G V y Z T 0 o U E 9 P U 3 R h d G U l M j B J T i U y M C h c d T A w M j d V U y 1 N V F x 1 M D A y N y k p J T I w Q U 5 E J T I w K F V u a X F 1 Z U Z p c m V J Z G V u d G l m a W V y J T I w S S 9 B d X R v U m V t b 3 Z l Z E N v b H V t b n M x L n t Q T 0 9 Q c m 9 0 Z W N 0 a W 5 n V W 5 p d C w 3 O H 0 m c X V v d D s s J n F 1 b 3 Q 7 U 2 V j d G l v b j E v c X V l c n k / Z j 1 q c 2 9 u X H U w M D I 2 d 2 h l c m U 9 K F B P T 1 N 0 Y X R l J T I w S U 4 l M j A o X H U w M D I 3 V V M t T V R c d T A w M j c p K S U y M E F O R C U y M C h V b m l x d W V G a X J l S W R l b n R p Z m l l c i U y M E k v Q X V 0 b 1 J l b W 9 2 Z W R D b 2 x 1 b W 5 z M S 5 7 U E 9 P U 3 R h d G U s N z l 9 J n F 1 b 3 Q 7 L C Z x d W 9 0 O 1 N l Y 3 R p b 2 4 x L 3 F 1 Z X J 5 P 2 Y 9 a n N v b l x 1 M D A y N n d o Z X J l P S h Q T 0 9 T d G F 0 Z S U y M E l O J T I w K F x 1 M D A y N 1 V T L U 1 U X H U w M D I 3 K S k l M j B B T k Q l M j A o V W 5 p c X V l R m l y Z U l k Z W 5 0 a W Z p Z X I l M j B J L 0 F 1 d G 9 S Z W 1 v d m V k Q 2 9 s d W 1 u c z E u e 1 B y Z W R v b W l u Y W 5 0 R n V l b E d y b 3 V w L D g w f S Z x d W 9 0 O y w m c X V v d D t T Z W N 0 a W 9 u M S 9 x d W V y e T 9 m P W p z b 2 5 c d T A w M j Z 3 a G V y Z T 0 o U E 9 P U 3 R h d G U l M j B J T i U y M C h c d T A w M j d V U y 1 N V F x 1 M D A y N y k p J T I w Q U 5 E J T I w K F V u a X F 1 Z U Z p c m V J Z G V u d G l m a W V y J T I w S S 9 B d X R v U m V t b 3 Z l Z E N v b H V t b n M x L n t Q c m V k b 2 1 p b m F u d E Z 1 Z W x N b 2 R l b C w 4 M X 0 m c X V v d D s s J n F 1 b 3 Q 7 U 2 V j d G l v b j E v c X V l c n k / Z j 1 q c 2 9 u X H U w M D I 2 d 2 h l c m U 9 K F B P T 1 N 0 Y X R l J T I w S U 4 l M j A o X H U w M D I 3 V V M t T V R c d T A w M j c p K S U y M E F O R C U y M C h V b m l x d W V G a X J l S W R l b n R p Z m l l c i U y M E k v Q X V 0 b 1 J l b W 9 2 Z W R D b 2 x 1 b W 5 z M S 5 7 U H J p b W F y e U Z 1 Z W x N b 2 R l b C w 4 M n 0 m c X V v d D s s J n F 1 b 3 Q 7 U 2 V j d G l v b j E v c X V l c n k / Z j 1 q c 2 9 u X H U w M D I 2 d 2 h l c m U 9 K F B P T 1 N 0 Y X R l J T I w S U 4 l M j A o X H U w M D I 3 V V M t T V R c d T A w M j c p K S U y M E F O R C U y M C h V b m l x d W V G a X J l S W R l b n R p Z m l l c i U y M E k v Q X V 0 b 1 J l b W 9 2 Z W R D b 2 x 1 b W 5 z M S 5 7 U 2 V j b 2 5 k Y X J 5 R n V l b E 1 v Z G V s L D g z f S Z x d W 9 0 O y w m c X V v d D t T Z W N 0 a W 9 u M S 9 x d W V y e T 9 m P W p z b 2 5 c d T A w M j Z 3 a G V y Z T 0 o U E 9 P U 3 R h d G U l M j B J T i U y M C h c d T A w M j d V U y 1 N V F x 1 M D A y N y k p J T I w Q U 5 E J T I w K F V u a X F 1 Z U Z p c m V J Z G V u d G l m a W V y J T I w S S 9 B d X R v U m V t b 3 Z l Z E N v b H V t b n M x L n t U b 3 R h b E l u Y 2 l k Z W 5 0 U G V y c 2 9 u b m V s L D g 0 f S Z x d W 9 0 O y w m c X V v d D t T Z W N 0 a W 9 u M S 9 x d W V y e T 9 m P W p z b 2 5 c d T A w M j Z 3 a G V y Z T 0 o U E 9 P U 3 R h d G U l M j B J T i U y M C h c d T A w M j d V U y 1 N V F x 1 M D A y N y k p J T I w Q U 5 E J T I w K F V u a X F 1 Z U Z p c m V J Z G V u d G l m a W V y J T I w S S 9 B d X R v U m V t b 3 Z l Z E N v b H V t b n M x L n t V b m l x d W V G a X J l S W R l b n R p Z m l l c i w 4 N X 0 m c X V v d D s s J n F 1 b 3 Q 7 U 2 V j d G l v b j E v c X V l c n k / Z j 1 q c 2 9 u X H U w M D I 2 d 2 h l c m U 9 K F B P T 1 N 0 Y X R l J T I w S U 4 l M j A o X H U w M D I 3 V V M t T V R c d T A w M j c p K S U y M E F O R C U y M C h V b m l x d W V G a X J l S W R l b n R p Z m l l c i U y M E k v Q X V 0 b 1 J l b W 9 2 Z W R D b 2 x 1 b W 5 z M S 5 7 V 0 Z E U 1 N E Z W N p c 2 l v b l N 0 Y X R 1 c y w 4 N n 0 m c X V v d D s s J n F 1 b 3 Q 7 U 2 V j d G l v b j E v c X V l c n k / Z j 1 q c 2 9 u X H U w M D I 2 d 2 h l c m U 9 K F B P T 1 N 0 Y X R l J T I w S U 4 l M j A o X H U w M D I 3 V V M t T V R c d T A w M j c p K S U y M E F O R C U y M C h V b m l x d W V G a X J l S W R l b n R p Z m l l c i U y M E k v Q X V 0 b 1 J l b W 9 2 Z W R D b 2 x 1 b W 5 z M S 5 7 R X N 0 a W 1 h d G V k R m l u Y W x D b 3 N 0 L D g 3 f S Z x d W 9 0 O y w m c X V v d D t T Z W N 0 a W 9 u M S 9 x d W V y e T 9 m P W p z b 2 5 c d T A w M j Z 3 a G V y Z T 0 o U E 9 P U 3 R h d G U l M j B J T i U y M C h c d T A w M j d V U y 1 N V F x 1 M D A y N y k p J T I w Q U 5 E J T I w K F V u a X F 1 Z U Z p c m V J Z G V u d G l m a W V y J T I w S S 9 B d X R v U m V t b 3 Z l Z E N v b H V t b n M x L n t P c m d h b m l 6 Y X R p b 2 5 h b E F z c 2 V z c 2 1 l b n Q s O D h 9 J n F 1 b 3 Q 7 L C Z x d W 9 0 O 1 N l Y 3 R p b 2 4 x L 3 F 1 Z X J 5 P 2 Y 9 a n N v b l x 1 M D A y N n d o Z X J l P S h Q T 0 9 T d G F 0 Z S U y M E l O J T I w K F x 1 M D A y N 1 V T L U 1 U X H U w M D I 3 K S k l M j B B T k Q l M j A o V W 5 p c X V l R m l y Z U l k Z W 5 0 a W Z p Z X I l M j B J L 0 F 1 d G 9 S Z W 1 v d m V k Q 2 9 s d W 1 u c z E u e 1 N 0 c m F 0 Z W d p Y 0 R l Y 2 l z a W 9 u U H V i b G l z a E R h d G U s O D l 9 J n F 1 b 3 Q 7 L C Z x d W 9 0 O 1 N l Y 3 R p b 2 4 x L 3 F 1 Z X J 5 P 2 Y 9 a n N v b l x 1 M D A y N n d o Z X J l P S h Q T 0 9 T d G F 0 Z S U y M E l O J T I w K F x 1 M D A y N 1 V T L U 1 U X H U w M D I 3 K S k l M j B B T k Q l M j A o V W 5 p c X V l R m l y Z U l k Z W 5 0 a W Z p Z X I l M j B J L 0 F 1 d G 9 S Z W 1 v d m V k Q 2 9 s d W 1 u c z E u e 0 N y Z W F 0 Z W R P b k R h d G V U a W 1 l X 2 R 0 L D k w f S Z x d W 9 0 O y w m c X V v d D t T Z W N 0 a W 9 u M S 9 x d W V y e T 9 m P W p z b 2 5 c d T A w M j Z 3 a G V y Z T 0 o U E 9 P U 3 R h d G U l M j B J T i U y M C h c d T A w M j d V U y 1 N V F x 1 M D A y N y k p J T I w Q U 5 E J T I w K F V u a X F 1 Z U Z p c m V J Z G V u d G l m a W V y J T I w S S 9 B d X R v U m V t b 3 Z l Z E N v b H V t b n M x L n t N b 2 R p Z m l l Z E 9 u R G F 0 Z V R p b W V f Z H Q s O T F 9 J n F 1 b 3 Q 7 L C Z x d W 9 0 O 1 N l Y 3 R p b 2 4 x L 3 F 1 Z X J 5 P 2 Y 9 a n N v b l x 1 M D A y N n d o Z X J l P S h Q T 0 9 T d G F 0 Z S U y M E l O J T I w K F x 1 M D A y N 1 V T L U 1 U X H U w M D I 3 K S k l M j B B T k Q l M j A o V W 5 p c X V l R m l y Z U l k Z W 5 0 a W Z p Z X I l M j B J L 0 F 1 d G 9 S Z W 1 v d m V k Q 2 9 s d W 1 u c z E u e 0 l z Q 3 B 4 Q 2 h p b G Q s O T J 9 J n F 1 b 3 Q 7 L C Z x d W 9 0 O 1 N l Y 3 R p b 2 4 x L 3 F 1 Z X J 5 P 2 Y 9 a n N v b l x 1 M D A y N n d o Z X J l P S h Q T 0 9 T d G F 0 Z S U y M E l O J T I w K F x 1 M D A y N 1 V T L U 1 U X H U w M D I 3 K S k l M j B B T k Q l M j A o V W 5 p c X V l R m l y Z U l k Z W 5 0 a W Z p Z X I l M j B J L 0 F 1 d G 9 S Z W 1 v d m V k Q 2 9 s d W 1 u c z E u e 0 N w e E 5 h b W U s O T N 9 J n F 1 b 3 Q 7 L C Z x d W 9 0 O 1 N l Y 3 R p b 2 4 x L 3 F 1 Z X J 5 P 2 Y 9 a n N v b l x 1 M D A y N n d o Z X J l P S h Q T 0 9 T d G F 0 Z S U y M E l O J T I w K F x 1 M D A y N 1 V T L U 1 U X H U w M D I 3 K S k l M j B B T k Q l M j A o V W 5 p c X V l R m l y Z U l k Z W 5 0 a W Z p Z X I l M j B J L 0 F 1 d G 9 S Z W 1 v d m V k Q 2 9 s d W 1 u c z E u e 0 N w e E l E L D k 0 f S Z x d W 9 0 O y w m c X V v d D t T Z W N 0 a W 9 u M S 9 x d W V y e T 9 m P W p z b 2 5 c d T A w M j Z 3 a G V y Z T 0 o U E 9 P U 3 R h d G U l M j B J T i U y M C h c d T A w M j d V U y 1 N V F x 1 M D A y N y k p J T I w Q U 5 E J T I w K F V u a X F 1 Z U Z p c m V J Z G V u d G l m a W V y J T I w S S 9 B d X R v U m V t b 3 Z l Z E N v b H V t b n M x L n t T b 3 V y Y 2 V H b G 9 i Y W x J R C w 5 N X 0 m c X V v d D s s J n F 1 b 3 Q 7 U 2 V j d G l v b j E v c X V l c n k / Z j 1 q c 2 9 u X H U w M D I 2 d 2 h l c m U 9 K F B P T 1 N 0 Y X R l J T I w S U 4 l M j A o X H U w M D I 3 V V M t T V R c d T A w M j c p K S U y M E F O R C U y M C h V b m l x d W V G a X J l S W R l b n R p Z m l l c i U y M E k v Q X V 0 b 1 J l b W 9 2 Z W R D b 2 x 1 b W 5 z M S 5 7 R 2 x v Y m F s S U Q s O T Z 9 J n F 1 b 3 Q 7 L C Z x d W 9 0 O 1 N l Y 3 R p b 2 4 x L 3 F 1 Z X J 5 P 2 Y 9 a n N v b l x 1 M D A y N n d o Z X J l P S h Q T 0 9 T d G F 0 Z S U y M E l O J T I w K F x 1 M D A y N 1 V T L U 1 U X H U w M D I 3 K S k l M j B B T k Q l M j A o V W 5 p c X V l R m l y Z U l k Z W 5 0 a W Z p Z X I l M j B J L 0 F 1 d G 9 S Z W 1 v d m V k Q 2 9 s d W 1 u c z E u e 0 l u Y 2 l k Z W 5 0 Q 2 9 t c G x l e G l 0 e U x l d m V s L D k 3 f S Z x d W 9 0 O 1 0 s J n F 1 b 3 Q 7 U m V s Y X R p b 2 5 z a G l w S W 5 m b y Z x d W 9 0 O z p b X X 0 i I C 8 + P E V u d H J 5 I F R 5 c G U 9 I k F k Z G V k V G 9 E Y X R h T W 9 k Z W w i I F Z h b H V l P S J s M C I g L z 4 8 L 1 N 0 Y W J s Z U V u d H J p Z X M + P C 9 J d G V t P j x J d G V t P j x J d G V t T G 9 j Y X R p b 2 4 + P E l 0 Z W 1 U e X B l P k Z v c m 1 1 b G E 8 L 0 l 0 Z W 1 U e X B l P j x J d G V t U G F 0 a D 5 T Z W N 0 a W 9 u M S 9 x d W V y e S U z R m Y l M 0 R q c 2 9 u J T I 2 d 2 h l c m U l M 0 Q o U E 9 P U 3 R h d G U l M j U y M E l O J T I 1 M j A o J 1 V T L U 1 U J y k p J T I 1 M j B B T k Q l M j U y M C h V b m l x d W V G a X J l S W R l b n R p Z m l l c i U y N T I w S S 9 T b 3 V y Y 2 U 8 L 0 l 0 Z W 1 Q Y X R o P j w v S X R l b U x v Y 2 F 0 a W 9 u P j x T d G F i b G V F b n R y a W V z I C 8 + P C 9 J d G V t P j x J d G V t P j x J d G V t T G 9 j Y X R p b 2 4 + P E l 0 Z W 1 U e X B l P k Z v c m 1 1 b G E 8 L 0 l 0 Z W 1 U e X B l P j x J d G V t U G F 0 a D 5 T Z W N 0 a W 9 u M S 9 x d W V y e S U z R m Y l M 0 R q c 2 9 u J T I 2 d 2 h l c m U l M 0 Q o U E 9 P U 3 R h d G U l M j U y M E l O J T I 1 M j A o J 1 V T L U 1 U J y k p J T I 1 M j B B T k Q l M j U y M C h V b m l x d W V G a X J l S W R l b n R p Z m l l c i U y N T I w S S 9 m Z W F 0 d X J l c z w v S X R l b V B h d G g + P C 9 J d G V t T G 9 j Y X R p b 2 4 + P F N 0 Y W J s Z U V u d H J p Z X M g L z 4 8 L 0 l 0 Z W 0 + P E l 0 Z W 0 + P E l 0 Z W 1 M b 2 N h d G l v b j 4 8 S X R l b V R 5 c G U + R m 9 y b X V s Y T w v S X R l b V R 5 c G U + P E l 0 Z W 1 Q Y X R o P l N l Y 3 R p b 2 4 x L 3 F 1 Z X J 5 J T N G Z i U z R G p z b 2 4 l M j Z 3 a G V y Z S U z R C h Q T 0 9 T d G F 0 Z S U y N T I w S U 4 l M j U y M C g n V V M t T V Q n K S k l M j U y M E F O R C U y N T I w K F V u a X F 1 Z U Z p c m V J Z G V u d G l m a W V y J T I 1 M j B J L 2 Z l Y X R 1 c m V z M T w v S X R l b V B h d G g + P C 9 J d G V t T G 9 j Y X R p b 2 4 + P F N 0 Y W J s Z U V u d H J p Z X M g L z 4 8 L 0 l 0 Z W 0 + P E l 0 Z W 0 + P E l 0 Z W 1 M b 2 N h d G l v b j 4 8 S X R l b V R 5 c G U + R m 9 y b X V s Y T w v S X R l b V R 5 c G U + P E l 0 Z W 1 Q Y X R o P l N l Y 3 R p b 2 4 x L 3 F 1 Z X J 5 J T N G Z i U z R G p z b 2 4 l M j Z 3 a G V y Z S U z R C h Q T 0 9 T d G F 0 Z S U y N T I w S U 4 l M j U y M C g n V V M t T V Q n K S k l M j U y M E F O R C U y N T I w K F V u a X F 1 Z U Z p c m V J Z G V u d G l m a W V y J T I 1 M j B J L 2 F 0 d H J p Y n V 0 Z X M 8 L 0 l 0 Z W 1 Q Y X R o P j w v S X R l b U x v Y 2 F 0 a W 9 u P j x T d G F i b G V F b n R y a W V z I C 8 + P C 9 J d G V t P j x J d G V t P j x J d G V t T G 9 j Y X R p b 2 4 + P E l 0 Z W 1 U e X B l P k Z v c m 1 1 b G E 8 L 0 l 0 Z W 1 U e X B l P j x J d G V t U G F 0 a D 5 T Z W N 0 a W 9 u M S 9 x d W V y e S U z R m Y l M 0 R q c 2 9 u J T I 2 d 2 h l c m U l M 0 Q o U E 9 P U 3 R h d G U l M j U y M E l O J T I 1 M j A o J 1 V T L U 1 U J y k p J T I 1 M j B B T k Q l M j U y M C h V b m l x d W V G a X J l S W R l b n R p Z m l l c i U y N T I w S S 9 D b 2 5 2 Z X J 0 Z W Q l M j B 0 b y U y M F R h Y m x l P C 9 J d G V t U G F 0 a D 4 8 L 0 l 0 Z W 1 M b 2 N h d G l v b j 4 8 U 3 R h Y m x l R W 5 0 c m l l c y A v P j w v S X R l b T 4 8 S X R l b T 4 8 S X R l b U x v Y 2 F 0 a W 9 u P j x J d G V t V H l w Z T 5 G b 3 J t d W x h P C 9 J d G V t V H l w Z T 4 8 S X R l b V B h d G g + U 2 V j d G l v b j E v c X V l c n k l M 0 Z m J T N E a n N v b i U y N n d o Z X J l J T N E K F B P T 1 N 0 Y X R l J T I 1 M j B J T i U y N T I w K C d V U y 1 N V C c p K S U y N T I w Q U 5 E J T I 1 M j A o V W 5 p c X V l R m l y Z U l k Z W 5 0 a W Z p Z X I l M j U y M E k v V H J h b n N w b 3 N l Z C U y M F R h Y m x l P C 9 J d G V t U G F 0 a D 4 8 L 0 l 0 Z W 1 M b 2 N h d G l v b j 4 8 U 3 R h Y m x l R W 5 0 c m l l c y A v P j w v S X R l b T 4 8 S X R l b T 4 8 S X R l b U x v Y 2 F 0 a W 9 u P j x J d G V t V H l w Z T 5 G b 3 J t d W x h P C 9 J d G V t V H l w Z T 4 8 S X R l b V B h d G g + U 2 V j d G l v b j E v c X V l c n k l M 0 Z m J T N E a n N v b i U y N n d o Z X J l J T N E K F B P T 1 N 0 Y X R l J T I 1 M j B J T i U y N T I w K C d V U y 1 N V C c p K S U y N T I w Q U 5 E J T I 1 M j A o V W 5 p c X V l R m l y Z U l k Z W 5 0 a W Z p Z X I l M j U y M E k v U H J v b W 9 0 Z W Q l M j B I Z W F k Z X J z P C 9 J d G V t U G F 0 a D 4 8 L 0 l 0 Z W 1 M b 2 N h d G l v b j 4 8 U 3 R h Y m x l R W 5 0 c m l l c y A v P j w v S X R l b T 4 8 S X R l b T 4 8 S X R l b U x v Y 2 F 0 a W 9 u P j x J d G V t V H l w Z T 5 G b 3 J t d W x h P C 9 J d G V t V H l w Z T 4 8 S X R l b V B h d G g + U 2 V j d G l v b j E v c X V l c n k l M 0 Z m J T N E a n N v b i U y N n d o Z X J l J T N E K F B P T 1 N 0 Y X R l J T I 1 M j B J T i U y N T I w K C d V U y 1 N V C c p K S U y N T I w Q U 5 E J T I 1 M j A o V W 5 p c X V l R m l y Z U l k Z W 5 0 a W Z p Z X I l M j U y M E k v Q 2 h h b m d l Z C U y M F R 5 c G U 8 L 0 l 0 Z W 1 Q Y X R o P j w v S X R l b U x v Y 2 F 0 a W 9 u P j x T d G F i b G V F b n R y a W V z I C 8 + P C 9 J d G V t P j x J d G V t P j x J d G V t T G 9 j Y X R p b 2 4 + P E l 0 Z W 1 U e X B l P k Z v c m 1 1 b G E 8 L 0 l 0 Z W 1 U e X B l P j x J d G V t U G F 0 a D 5 T Z W N 0 a W 9 u M S 9 x d W V y e S U z R m Y l M 0 R q c 2 9 u J T I 2 d 2 h l c m U l M 0 Q o U E 9 P U 3 R h d G U l M j U y M E l O J T I 1 M j A o J 1 V T L U 1 U J y k p J T I 1 M j B B T k Q l M j U y M C h V b m l x d W V G a X J l S W R l b n R p Z m l l c i U y N T I w S S 9 V c 2 V V b m l x d W V R d W V y e T w v S X R l b V B h d G g + P C 9 J d G V t T G 9 j Y X R p b 2 4 + P F N 0 Y W J s Z U V u d H J p Z X M g L z 4 8 L 0 l 0 Z W 0 + P E l 0 Z W 0 + P E l 0 Z W 1 M b 2 N h d G l v b j 4 8 S X R l b V R 5 c G U + R m 9 y b X V s Y T w v S X R l b V R 5 c G U + P E l 0 Z W 1 Q Y X R o P l N l Y 3 R p b 2 4 x L 3 F 1 Z X J 5 J T N G Z i U z R G p z b 2 4 l M j Z 3 a G V y Z S U z R C h Q T 0 9 T d G F 0 Z S U y N T I w S U 4 l M j U y M C g n V V M t T V Q n K S k l M j U y M E F O R C U y N T I w K F V u a X F 1 Z U Z p c m V J Z G V u d G l m a W V y J T I 1 M j B J L 1 V z Z V V u a X F 1 Z V F 1 Z X J 5 M j w v S X R l b V B h d G g + P C 9 J d G V t T G 9 j Y X R p b 2 4 + P F N 0 Y W J s Z U V u d H J p Z X M g L z 4 8 L 0 l 0 Z W 0 + P C 9 J d G V t c z 4 8 L 0 x v Y 2 F s U G F j a 2 F n Z U 1 l d G F k Y X R h R m l s Z T 4 W A A A A U E s F B g A A A A A A A A A A A A A A A A A A A A A A A C Y B A A A B A A A A 0 I y d 3 w E V 0 R G M e g D A T 8 K X 6 w E A A A A 2 0 q a u M V 0 z Q q z q x S c m t L 2 9 A A A A A A I A A A A A A B B m A A A A A Q A A I A A A A C 0 t I 2 V 6 T m 3 d 1 n Z R x L L i 4 U 0 / x N x o k x 2 m m x H 3 + O n z K r H 9 A A A A A A 6 A A A A A A g A A I A A A A E 5 H s 8 f b h X 8 Z j N 3 3 M q 3 6 6 S z Z h o B 7 E F 2 + f H b a k C r r u b M M U A A A A H + + D 1 Y F P D c 3 D T A b z X S 4 K X S T m y e C M / f R Z f a G f e 3 8 H r H I G B n Z W R O U i g s k W P a D 1 Z x 1 Y Q j I E Z J 3 + c T X e i e T 5 Q m r z U g l n A X Y 5 q u V X 0 9 E o V g w 4 k s m Q A A A A F i 9 U u 2 B B / + x d N o V r K K k Z F 4 P y m t 6 0 O q a S u M o Y S a A C 3 j y z s p T D i c E m k 6 x E C T 7 4 2 k w 2 R F v G C u + H s V e L 2 r r m P A d M j M = < / D a t a M a s h u p > 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 2 0 2 5 - 0 4 - 0 3 T 1 6 : 4 2 : 4 1 . 0 5 7 2 3 6 8 - 0 6 : 0 0 < / L a s t P r o c e s s e d T i m e > < / D a t a M o d e l i n g S a n d b o x . S e r i a l i z e d S a n d b o x E r r o r C a c h e > ] ] > < / 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83D701D0-80DF-4C1A-B252-90597B699947}">
  <ds:schemaRefs>
    <ds:schemaRef ds:uri="http://schemas.microsoft.com/office/2006/metadata/properties"/>
    <ds:schemaRef ds:uri="http://purl.org/dc/terms/"/>
    <ds:schemaRef ds:uri="4457b486-4626-4380-917e-1006a7d82445"/>
    <ds:schemaRef ds:uri="http://purl.org/dc/dcmitype/"/>
    <ds:schemaRef ds:uri="http://www.w3.org/XML/1998/namespace"/>
    <ds:schemaRef ds:uri="http://purl.org/dc/elements/1.1/"/>
    <ds:schemaRef ds:uri="http://schemas.microsoft.com/office/2006/documentManagement/types"/>
    <ds:schemaRef ds:uri="http://schemas.microsoft.com/sharepoint/v3"/>
    <ds:schemaRef ds:uri="http://schemas.microsoft.com/office/infopath/2007/PartnerControls"/>
    <ds:schemaRef ds:uri="http://schemas.openxmlformats.org/package/2006/metadata/core-properties"/>
    <ds:schemaRef ds:uri="d357979b-7bb4-4ebb-bbbe-30ca6dba05af"/>
  </ds:schemaRefs>
</ds:datastoreItem>
</file>

<file path=customXml/itemProps10.xml><?xml version="1.0" encoding="utf-8"?>
<ds:datastoreItem xmlns:ds="http://schemas.openxmlformats.org/officeDocument/2006/customXml" ds:itemID="{4C0BA21D-46BD-4FBE-AB2F-276EA014748A}">
  <ds:schemaRefs>
    <ds:schemaRef ds:uri="http://www.w3.org/2001/XMLSchema"/>
    <ds:schemaRef ds:uri="http://microsoft.data.visualization.engine.tours/1.0"/>
  </ds:schemaRefs>
</ds:datastoreItem>
</file>

<file path=customXml/itemProps11.xml><?xml version="1.0" encoding="utf-8"?>
<ds:datastoreItem xmlns:ds="http://schemas.openxmlformats.org/officeDocument/2006/customXml" ds:itemID="{E3D3556A-CD8B-4416-A937-CA9A5D6673B3}">
  <ds:schemaRefs>
    <ds:schemaRef ds:uri="http://www.w3.org/2001/XMLSchema"/>
    <ds:schemaRef ds:uri="http://microsoft.data.visualization.Client.Excel.LState/1.0"/>
  </ds:schemaRefs>
</ds:datastoreItem>
</file>

<file path=customXml/itemProps12.xml><?xml version="1.0" encoding="utf-8"?>
<ds:datastoreItem xmlns:ds="http://schemas.openxmlformats.org/officeDocument/2006/customXml" ds:itemID="{E8D2DB44-8C79-4526-98C1-00074C3F26ED}">
  <ds:schemaRefs/>
</ds:datastoreItem>
</file>

<file path=customXml/itemProps13.xml><?xml version="1.0" encoding="utf-8"?>
<ds:datastoreItem xmlns:ds="http://schemas.openxmlformats.org/officeDocument/2006/customXml" ds:itemID="{53F6E5F4-F343-4AEA-91E4-C7E9B12CFC77}">
  <ds:schemaRefs/>
</ds:datastoreItem>
</file>

<file path=customXml/itemProps14.xml><?xml version="1.0" encoding="utf-8"?>
<ds:datastoreItem xmlns:ds="http://schemas.openxmlformats.org/officeDocument/2006/customXml" ds:itemID="{ED7D43F4-D449-41A0-82EE-F1749201B1D1}">
  <ds:schemaRefs/>
</ds:datastoreItem>
</file>

<file path=customXml/itemProps15.xml><?xml version="1.0" encoding="utf-8"?>
<ds:datastoreItem xmlns:ds="http://schemas.openxmlformats.org/officeDocument/2006/customXml" ds:itemID="{C09CC516-D959-42C2-8F2C-4BFF672E6640}">
  <ds:schemaRefs/>
</ds:datastoreItem>
</file>

<file path=customXml/itemProps16.xml><?xml version="1.0" encoding="utf-8"?>
<ds:datastoreItem xmlns:ds="http://schemas.openxmlformats.org/officeDocument/2006/customXml" ds:itemID="{D4CC6845-246A-4028-8AD1-1BF443D4B1F4}">
  <ds:schemaRefs/>
</ds:datastoreItem>
</file>

<file path=customXml/itemProps17.xml><?xml version="1.0" encoding="utf-8"?>
<ds:datastoreItem xmlns:ds="http://schemas.openxmlformats.org/officeDocument/2006/customXml" ds:itemID="{6E925AD6-956E-4A4A-B0C8-C3796A1634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357979b-7bb4-4ebb-bbbe-30ca6dba05af"/>
    <ds:schemaRef ds:uri="4457b486-4626-4380-917e-1006a7d824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8.xml><?xml version="1.0" encoding="utf-8"?>
<ds:datastoreItem xmlns:ds="http://schemas.openxmlformats.org/officeDocument/2006/customXml" ds:itemID="{D3220810-EF84-436E-8A41-D48B6EB495E4}">
  <ds:schemaRefs/>
</ds:datastoreItem>
</file>

<file path=customXml/itemProps19.xml><?xml version="1.0" encoding="utf-8"?>
<ds:datastoreItem xmlns:ds="http://schemas.openxmlformats.org/officeDocument/2006/customXml" ds:itemID="{BEAB3063-7F8B-407B-B014-DAACBCF4B39F}">
  <ds:schemaRefs/>
</ds:datastoreItem>
</file>

<file path=customXml/itemProps2.xml><?xml version="1.0" encoding="utf-8"?>
<ds:datastoreItem xmlns:ds="http://schemas.openxmlformats.org/officeDocument/2006/customXml" ds:itemID="{1C8360D5-FB7A-4DD5-B7C7-44977E2E7A20}">
  <ds:schemaRefs/>
</ds:datastoreItem>
</file>

<file path=customXml/itemProps20.xml><?xml version="1.0" encoding="utf-8"?>
<ds:datastoreItem xmlns:ds="http://schemas.openxmlformats.org/officeDocument/2006/customXml" ds:itemID="{27EE9E40-04A2-438C-88DB-C5BB70CD6AE2}">
  <ds:schemaRefs>
    <ds:schemaRef ds:uri="http://www.w3.org/2001/XMLSchema"/>
    <ds:schemaRef ds:uri="http://microsoft.data.visualization.Client.Excel/1.0"/>
  </ds:schemaRefs>
</ds:datastoreItem>
</file>

<file path=customXml/itemProps21.xml><?xml version="1.0" encoding="utf-8"?>
<ds:datastoreItem xmlns:ds="http://schemas.openxmlformats.org/officeDocument/2006/customXml" ds:itemID="{108DBD1A-3DCD-4232-B2AB-A2EF5A729820}">
  <ds:schemaRefs/>
</ds:datastoreItem>
</file>

<file path=customXml/itemProps22.xml><?xml version="1.0" encoding="utf-8"?>
<ds:datastoreItem xmlns:ds="http://schemas.openxmlformats.org/officeDocument/2006/customXml" ds:itemID="{FFDCFF91-4A64-46E7-97DD-B3A9A36BF7C7}">
  <ds:schemaRefs/>
</ds:datastoreItem>
</file>

<file path=customXml/itemProps23.xml><?xml version="1.0" encoding="utf-8"?>
<ds:datastoreItem xmlns:ds="http://schemas.openxmlformats.org/officeDocument/2006/customXml" ds:itemID="{67D1B03D-FB35-4016-B3E0-5F6B1D0EC628}">
  <ds:schemaRefs/>
</ds:datastoreItem>
</file>

<file path=customXml/itemProps24.xml><?xml version="1.0" encoding="utf-8"?>
<ds:datastoreItem xmlns:ds="http://schemas.openxmlformats.org/officeDocument/2006/customXml" ds:itemID="{7376B7BD-8B9B-4393-9F96-9687F18976A4}">
  <ds:schemaRefs/>
</ds:datastoreItem>
</file>

<file path=customXml/itemProps3.xml><?xml version="1.0" encoding="utf-8"?>
<ds:datastoreItem xmlns:ds="http://schemas.openxmlformats.org/officeDocument/2006/customXml" ds:itemID="{9D12173D-0548-4A97-BDBA-526093D94B91}">
  <ds:schemaRefs>
    <ds:schemaRef ds:uri="http://schemas.microsoft.com/sharepoint/v3/contenttype/forms"/>
  </ds:schemaRefs>
</ds:datastoreItem>
</file>

<file path=customXml/itemProps4.xml><?xml version="1.0" encoding="utf-8"?>
<ds:datastoreItem xmlns:ds="http://schemas.openxmlformats.org/officeDocument/2006/customXml" ds:itemID="{2A3A6B4E-9582-4E65-81D2-2444BD8EC954}">
  <ds:schemaRefs/>
</ds:datastoreItem>
</file>

<file path=customXml/itemProps5.xml><?xml version="1.0" encoding="utf-8"?>
<ds:datastoreItem xmlns:ds="http://schemas.openxmlformats.org/officeDocument/2006/customXml" ds:itemID="{F6929AD0-F62D-4116-9904-E3C10A8E6BFB}">
  <ds:schemaRefs/>
</ds:datastoreItem>
</file>

<file path=customXml/itemProps6.xml><?xml version="1.0" encoding="utf-8"?>
<ds:datastoreItem xmlns:ds="http://schemas.openxmlformats.org/officeDocument/2006/customXml" ds:itemID="{F627F38F-92EA-4A4C-9507-8EB986CEF5D0}">
  <ds:schemaRefs>
    <ds:schemaRef ds:uri="http://www.w3.org/2001/XMLSchema"/>
    <ds:schemaRef ds:uri="http://microsoft.data.visualization.engine.tours/1.0"/>
  </ds:schemaRefs>
</ds:datastoreItem>
</file>

<file path=customXml/itemProps7.xml><?xml version="1.0" encoding="utf-8"?>
<ds:datastoreItem xmlns:ds="http://schemas.openxmlformats.org/officeDocument/2006/customXml" ds:itemID="{D8BF1B5B-09A8-4CDC-91F3-CD1053F7319A}">
  <ds:schemaRefs>
    <ds:schemaRef ds:uri="http://schemas.microsoft.com/DataMashup"/>
  </ds:schemaRefs>
</ds:datastoreItem>
</file>

<file path=customXml/itemProps8.xml><?xml version="1.0" encoding="utf-8"?>
<ds:datastoreItem xmlns:ds="http://schemas.openxmlformats.org/officeDocument/2006/customXml" ds:itemID="{0B7EF4CA-D2B0-43DD-A2C5-239253517157}">
  <ds:schemaRefs/>
</ds:datastoreItem>
</file>

<file path=customXml/itemProps9.xml><?xml version="1.0" encoding="utf-8"?>
<ds:datastoreItem xmlns:ds="http://schemas.openxmlformats.org/officeDocument/2006/customXml" ds:itemID="{FF1EF3A0-C783-45E2-A8BC-C842350975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IRWINQueryData</vt:lpstr>
      <vt:lpstr>Situational Awareness</vt:lpstr>
      <vt:lpstr>Values at Risk</vt:lpstr>
      <vt:lpstr>Growth Potential</vt:lpstr>
      <vt:lpstr>Impact to Other AgncsorJurisdic</vt:lpstr>
      <vt:lpstr>Risk Assessment</vt:lpstr>
      <vt:lpstr>Probability</vt:lpstr>
      <vt:lpstr>Hazards</vt:lpstr>
      <vt:lpstr>Values</vt:lpstr>
      <vt:lpstr>Final Risk Rating</vt:lpstr>
      <vt:lpstr>Strategic Assessment</vt:lpstr>
      <vt:lpstr>Preferred Options &amp; Rationale</vt:lpstr>
      <vt:lpstr>Approval</vt:lpstr>
      <vt:lpstr>Printed Report</vt:lpstr>
      <vt:lpstr>UseUniqueID</vt:lpstr>
      <vt:lpstr>UseUniqueQuery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Copple, Don</dc:creator>
  <cp:lastModifiedBy>Fields, Megan</cp:lastModifiedBy>
  <cp:lastPrinted>2025-05-02T17:43:12Z</cp:lastPrinted>
  <dcterms:created xsi:type="dcterms:W3CDTF">2025-03-26T17:42:58Z</dcterms:created>
  <dcterms:modified xsi:type="dcterms:W3CDTF">2025-05-15T18:02:06Z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0x010100905B844CCD0CB9409CF9C9CFC8F48C1E</vt:lpwstr>
  </property>
</Properties>
</file>